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<sst xmlns="http://schemas.openxmlformats.org/spreadsheetml/2006/main" count="409" uniqueCount="206">
  <si>
    <t>Journal Report 1 (R4)</t>
  </si>
  <si>
    <t>Number of Successful Full-Text Article Requests by Month and Journal</t>
  </si>
  <si>
    <t>Government College of Engineering-Kannur</t>
  </si>
  <si>
    <t xml:space="preserve"> </t>
  </si>
  <si>
    <t>Period covered by Report:</t>
  </si>
  <si>
    <t>2020-01-01 to 2020-12-31</t>
  </si>
  <si>
    <t>Date run:</t>
  </si>
  <si>
    <t>2023-07-31</t>
  </si>
  <si>
    <t>Journal</t>
  </si>
  <si>
    <t>Publisher</t>
  </si>
  <si>
    <t>Platform</t>
  </si>
  <si>
    <t>Journal DOI</t>
  </si>
  <si>
    <t>Proprietary Identifier</t>
  </si>
  <si>
    <t>Print ISSN</t>
  </si>
  <si>
    <t>Online ISSN</t>
  </si>
  <si>
    <t>Reporting Period Total</t>
  </si>
  <si>
    <t>Reporting Period HTML</t>
  </si>
  <si>
    <t>Reporting Period PDF</t>
  </si>
  <si>
    <t>Jan-2020</t>
  </si>
  <si>
    <t>Feb-2020</t>
  </si>
  <si>
    <t>Mar-2020</t>
  </si>
  <si>
    <t>Apr-2020</t>
  </si>
  <si>
    <t>May-2020</t>
  </si>
  <si>
    <t>Jun-2020</t>
  </si>
  <si>
    <t>July-2020</t>
  </si>
  <si>
    <t>Aug-2020</t>
  </si>
  <si>
    <t>Sep-2020</t>
  </si>
  <si>
    <t>Oct-2020</t>
  </si>
  <si>
    <t>Nov-2020</t>
  </si>
  <si>
    <t>Dec-2020</t>
  </si>
  <si>
    <t>Total for all journals</t>
  </si>
  <si>
    <t>Silverchair</t>
  </si>
  <si>
    <t>American Society of Mechanical Engineers Digital Collection</t>
  </si>
  <si>
    <t>ANES/ASME Joint National Solar Energy Week</t>
  </si>
  <si>
    <t>Applied Mechanics Reviews</t>
  </si>
  <si>
    <t>ASME</t>
  </si>
  <si>
    <t>0003-6900</t>
  </si>
  <si>
    <t>2379-0407</t>
  </si>
  <si>
    <t>ASCE-ASME J Risk and Uncert in Engrg Sys Part B Mech Engrg</t>
  </si>
  <si>
    <t>2332-9017</t>
  </si>
  <si>
    <t>2332-9025</t>
  </si>
  <si>
    <t>ASME Asia Pacific Pipeline Conference</t>
  </si>
  <si>
    <t>ASME Citrus Engineering Symposium</t>
  </si>
  <si>
    <t>ASME India Oil and Gas Pipeline Conference</t>
  </si>
  <si>
    <t>ASME International Mechanical Engineering Congress and Exposition</t>
  </si>
  <si>
    <t>ASME International Pipeline Geotechnical Conference</t>
  </si>
  <si>
    <t>ASME Journal of Engineering for Sustainable Buildings and Cities</t>
  </si>
  <si>
    <t>2642-6641</t>
  </si>
  <si>
    <t>2642-6625</t>
  </si>
  <si>
    <t>ASME Journal of Heat and Mass Transfer</t>
  </si>
  <si>
    <t>2832-8450</t>
  </si>
  <si>
    <t>2832-8469</t>
  </si>
  <si>
    <t>ASME Letters in Dynamic Systems and Control</t>
  </si>
  <si>
    <t>2689-6117</t>
  </si>
  <si>
    <t>2689-6125</t>
  </si>
  <si>
    <t>ASME Open Journal of Engineering</t>
  </si>
  <si>
    <t>2770-3495</t>
  </si>
  <si>
    <t>ASME Power Conference</t>
  </si>
  <si>
    <t>ASME Turbine Blade Tip Symposium</t>
  </si>
  <si>
    <t>ASME/IEEE Joint Rail Conference</t>
  </si>
  <si>
    <t>ASME/JSME Thermal Engineering Joint Conference</t>
  </si>
  <si>
    <t>ASME/NRC Pump and Valve Symposium</t>
  </si>
  <si>
    <t>ASME/USCG Workshop on Marine Technology and Standards</t>
  </si>
  <si>
    <t>CANEUS: MNT for Aerospace Applications</t>
  </si>
  <si>
    <t>Dynamic Systems and Control Conference</t>
  </si>
  <si>
    <t>Energy Nanotechnology International Conference</t>
  </si>
  <si>
    <t>Energy Sustainability</t>
  </si>
  <si>
    <t>Engineering Systems Design and Analysis</t>
  </si>
  <si>
    <t>Engineering Technology Conference on Energy</t>
  </si>
  <si>
    <t>Fluid Power Systems Technology</t>
  </si>
  <si>
    <t>Fluids Engineering Division Summer Meeting</t>
  </si>
  <si>
    <t>Frontiers in Biomedical Devices</t>
  </si>
  <si>
    <t>Gas Turbine India Conference</t>
  </si>
  <si>
    <t>Global Congress on NanoEngineering for Medicine and Biology</t>
  </si>
  <si>
    <t>Heat Transfer Summer Conference</t>
  </si>
  <si>
    <t>High Temperature Reactor Technology</t>
  </si>
  <si>
    <t>Hypervelocity Impact Symposium</t>
  </si>
  <si>
    <t>Information Storage and Processing Systems</t>
  </si>
  <si>
    <t>Integrated Nanosystems: Design, Synthesis, and Applications</t>
  </si>
  <si>
    <t>Internal Combustion Engine Division Fall Technical Conference</t>
  </si>
  <si>
    <t>Internal Combustion Engine Division Spring Technical Conference</t>
  </si>
  <si>
    <t>International Conference on Fluidized Bed Combustion</t>
  </si>
  <si>
    <t>International Conference on Fuel Cell Science, Engineering and Technology</t>
  </si>
  <si>
    <t>International Conference on Integration and Commercialization of Micro and Nanosystems</t>
  </si>
  <si>
    <t>International Conference on Leading Edge Manufacturing/Materials and Processing</t>
  </si>
  <si>
    <t>International Conference on Micro/Nanoscale Heat Transfer</t>
  </si>
  <si>
    <t>International Conference on Nanochannels, Microchannels, and Minichannels</t>
  </si>
  <si>
    <t>International Conference on Nuclear Engineering</t>
  </si>
  <si>
    <t>International Conference on Offshore Mechanics and Arctic Engineering</t>
  </si>
  <si>
    <t>International Conference on Radioactive Waste Management and Environmental Remediation</t>
  </si>
  <si>
    <t>International Design Engineering Technical Conferences and Computers and Information in Engineering Conference</t>
  </si>
  <si>
    <t>International Electronic Packaging Technical Conference and Exhibition</t>
  </si>
  <si>
    <t>International Heat Transfer Conference</t>
  </si>
  <si>
    <t>International Joint Power Generation Conference</t>
  </si>
  <si>
    <t>International Joint Tribology Conference</t>
  </si>
  <si>
    <t>International Manufacturing Science and Engineering Conference</t>
  </si>
  <si>
    <t>International Pipeline Conference</t>
  </si>
  <si>
    <t>International Solar Energy Conference</t>
  </si>
  <si>
    <t>International Symposium on Flexible Automation</t>
  </si>
  <si>
    <t>Journal of Applied Mechanics</t>
  </si>
  <si>
    <t>0021-8936</t>
  </si>
  <si>
    <t>1528-9036</t>
  </si>
  <si>
    <t>Journal of Autonomous Vehicles and Systems</t>
  </si>
  <si>
    <t>2690-702X</t>
  </si>
  <si>
    <t>2690-7038</t>
  </si>
  <si>
    <t>Journal of Biomechanical Engineering</t>
  </si>
  <si>
    <t>0148-0731</t>
  </si>
  <si>
    <t>1528-8951</t>
  </si>
  <si>
    <t>Journal of Computational and Nonlinear Dynamics</t>
  </si>
  <si>
    <t>1555-1415</t>
  </si>
  <si>
    <t>1555-1423</t>
  </si>
  <si>
    <t>Journal of Computing and Information Science in Engineering</t>
  </si>
  <si>
    <t>1530-9827</t>
  </si>
  <si>
    <t>1944-7078</t>
  </si>
  <si>
    <t>Journal of Dynamic Systems, Measurement, and Control</t>
  </si>
  <si>
    <t>0022-0434</t>
  </si>
  <si>
    <t>1528-9028</t>
  </si>
  <si>
    <t>Journal of Electrochemical Energy Conversion and Storage</t>
  </si>
  <si>
    <t>2381-6872</t>
  </si>
  <si>
    <t>2381-6910</t>
  </si>
  <si>
    <t>Journal of Electronic Packaging</t>
  </si>
  <si>
    <t>1043-7398</t>
  </si>
  <si>
    <t>1528-9044</t>
  </si>
  <si>
    <t>Journal of Energy Resources Technology</t>
  </si>
  <si>
    <t>0195-0738</t>
  </si>
  <si>
    <t>1528-8994</t>
  </si>
  <si>
    <t>Journal of Engineering and Science in Medical Diagnostics and Therapy</t>
  </si>
  <si>
    <t>2572-7958</t>
  </si>
  <si>
    <t>2572-7966</t>
  </si>
  <si>
    <t>Journal of Engineering for Gas Turbines and Power</t>
  </si>
  <si>
    <t>0742-4795</t>
  </si>
  <si>
    <t>1528-8919</t>
  </si>
  <si>
    <t>Journal of Engineering Materials and Technology</t>
  </si>
  <si>
    <t>0094-4289</t>
  </si>
  <si>
    <t>1528-8889</t>
  </si>
  <si>
    <t>Journal of Fluids Engineering</t>
  </si>
  <si>
    <t>0098-2202</t>
  </si>
  <si>
    <t>1528-901X</t>
  </si>
  <si>
    <t>Journal of Manufacturing Science and Engineering</t>
  </si>
  <si>
    <t>1087-1357</t>
  </si>
  <si>
    <t>1528-8935</t>
  </si>
  <si>
    <t>Journal of Mechanical Design</t>
  </si>
  <si>
    <t>1050-0472</t>
  </si>
  <si>
    <t>1528-9001</t>
  </si>
  <si>
    <t>Journal of Mechanisms and Robotics</t>
  </si>
  <si>
    <t>1942-4302</t>
  </si>
  <si>
    <t>1942-4310</t>
  </si>
  <si>
    <t>Journal of Medical Devices</t>
  </si>
  <si>
    <t>1932-6181</t>
  </si>
  <si>
    <t>1932-619X</t>
  </si>
  <si>
    <t>Journal of Micro and Nano-Manufacturing</t>
  </si>
  <si>
    <t>2166-0468</t>
  </si>
  <si>
    <t>2166-0476</t>
  </si>
  <si>
    <t>Journal of Nanotechnology in Engineering and Medicine</t>
  </si>
  <si>
    <t>1949-2944</t>
  </si>
  <si>
    <t>1949-2952</t>
  </si>
  <si>
    <t>Journal of Nondestructive Evaluation, Diagnostics and Prognostics of Engineering Systems</t>
  </si>
  <si>
    <t>2572-3901</t>
  </si>
  <si>
    <t>2572-3898</t>
  </si>
  <si>
    <t>Journal of Nuclear Engineering and Radiation Science</t>
  </si>
  <si>
    <t>2332-8983</t>
  </si>
  <si>
    <t>2332-8975</t>
  </si>
  <si>
    <t>Journal of Offshore Mechanics and Arctic Engineering</t>
  </si>
  <si>
    <t>0892-7219</t>
  </si>
  <si>
    <t>1528-896X</t>
  </si>
  <si>
    <t>Journal of Pressure Vessel Technology</t>
  </si>
  <si>
    <t>0094-9930</t>
  </si>
  <si>
    <t>1528-8978</t>
  </si>
  <si>
    <t>Journal of Solar Energy Engineering</t>
  </si>
  <si>
    <t>0199-6231</t>
  </si>
  <si>
    <t>1528-8986</t>
  </si>
  <si>
    <t>Journal of Thermal Science and Engineering Applications</t>
  </si>
  <si>
    <t>1948-5085</t>
  </si>
  <si>
    <t>1948-5093</t>
  </si>
  <si>
    <t>Journal of Tribology</t>
  </si>
  <si>
    <t>0742-4787</t>
  </si>
  <si>
    <t>1528-8897</t>
  </si>
  <si>
    <t>Journal of Turbomachinery</t>
  </si>
  <si>
    <t>0889-504X</t>
  </si>
  <si>
    <t>1528-8900</t>
  </si>
  <si>
    <t>Journal of Verification, Validation and Uncertainty Quantification</t>
  </si>
  <si>
    <t>2377-2158</t>
  </si>
  <si>
    <t>2377-2166</t>
  </si>
  <si>
    <t>Journal of Vibration and Acoustics</t>
  </si>
  <si>
    <t>1048-9002</t>
  </si>
  <si>
    <t>1528-8927</t>
  </si>
  <si>
    <t>Journals Gateway</t>
  </si>
  <si>
    <t>Mechanical Engineering</t>
  </si>
  <si>
    <t>0025-6501</t>
  </si>
  <si>
    <t>1943-5649</t>
  </si>
  <si>
    <t>Multifunctional Nanocomposites and Nanomaterials International Conference</t>
  </si>
  <si>
    <t>Noise Control and Acoustics Division Conference</t>
  </si>
  <si>
    <t>North American Waste-to-Energy Conference</t>
  </si>
  <si>
    <t>Pressure Technology</t>
  </si>
  <si>
    <t>Pressure Vessels and Piping Conference</t>
  </si>
  <si>
    <t>Quantitative Nondestructive Evaluation</t>
  </si>
  <si>
    <t>Rail Transportation Division Conference</t>
  </si>
  <si>
    <t>Small Modular Reactors Symposium</t>
  </si>
  <si>
    <t>Smart Materials, Adaptive Structures and Intelligent Systems</t>
  </si>
  <si>
    <t>Summer Bioengineering Conference</t>
  </si>
  <si>
    <t>Turbo Expo: Power for Land, Sea, and Air</t>
  </si>
  <si>
    <t>Verification and Validation</t>
  </si>
  <si>
    <t>Water Quality, Drought, Human Health and Engineering Conference</t>
  </si>
  <si>
    <t>Wind Energy Symposium</t>
  </si>
  <si>
    <t>World Conference on Innovative Virtual Reality</t>
  </si>
  <si>
    <t>World Tribology Congress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</si>
</sst>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b/>
      <sz val="9"/>
      <color indexed="8"/>
      <name val="Arial"/>
      <charset val="134"/>
    </font>
    <font>
      <sz val="11"/>
      <color indexed="8"/>
      <name val="Calibri"/>
      <charset val="134"/>
      <scheme val="minor"/>
    </font>
    <font>
      <sz val="9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578FAE"/>
        <bgColor indexed="64"/>
      </patternFill>
    </fill>
    <fill>
      <patternFill patternType="solid">
        <fgColor rgb="FFBCD2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2"/>
  <sheetViews>
    <sheetView tabSelected="1" workbookViewId="0">
      <selection activeCell="A1" sqref="A1:V112"/>
    </sheetView>
  </sheetViews>
  <sheetFormatPr defaultColWidth="8.72727272727273" defaultRowHeight="14.5"/>
  <cols>
    <col min="1" max="1" width="17.7272727272727" customWidth="1"/>
  </cols>
  <sheetData>
    <row r="1" spans="1:22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1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1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>
      <c r="A6" s="1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>
      <c r="A7" s="1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34.5" spans="1:22">
      <c r="A8" s="3" t="s">
        <v>8</v>
      </c>
      <c r="B8" s="3" t="s">
        <v>9</v>
      </c>
      <c r="C8" s="3" t="s">
        <v>10</v>
      </c>
      <c r="D8" s="3" t="s">
        <v>11</v>
      </c>
      <c r="E8" s="4" t="s">
        <v>12</v>
      </c>
      <c r="F8" s="3" t="s">
        <v>13</v>
      </c>
      <c r="G8" s="3" t="s">
        <v>14</v>
      </c>
      <c r="H8" s="3" t="s">
        <v>15</v>
      </c>
      <c r="I8" s="3" t="s">
        <v>16</v>
      </c>
      <c r="J8" s="3" t="s">
        <v>17</v>
      </c>
      <c r="K8" s="4" t="s">
        <v>18</v>
      </c>
      <c r="L8" s="4" t="s">
        <v>19</v>
      </c>
      <c r="M8" s="4" t="s">
        <v>20</v>
      </c>
      <c r="N8" s="4" t="s">
        <v>21</v>
      </c>
      <c r="O8" s="4" t="s">
        <v>22</v>
      </c>
      <c r="P8" s="4" t="s">
        <v>23</v>
      </c>
      <c r="Q8" s="4" t="s">
        <v>24</v>
      </c>
      <c r="R8" s="4" t="s">
        <v>25</v>
      </c>
      <c r="S8" s="4" t="s">
        <v>26</v>
      </c>
      <c r="T8" s="4" t="s">
        <v>27</v>
      </c>
      <c r="U8" s="4" t="s">
        <v>28</v>
      </c>
      <c r="V8" s="4" t="s">
        <v>29</v>
      </c>
    </row>
    <row r="9" ht="23" spans="1:22">
      <c r="A9" s="5" t="s">
        <v>30</v>
      </c>
      <c r="B9" s="5"/>
      <c r="C9" s="5" t="s">
        <v>31</v>
      </c>
      <c r="D9" s="5"/>
      <c r="E9" s="5"/>
      <c r="F9" s="5"/>
      <c r="G9" s="5"/>
      <c r="H9" s="5">
        <f>894</f>
        <v>894</v>
      </c>
      <c r="I9" s="5">
        <f>17</f>
        <v>17</v>
      </c>
      <c r="J9" s="5">
        <f>877</f>
        <v>877</v>
      </c>
      <c r="K9" s="5">
        <f>5</f>
        <v>5</v>
      </c>
      <c r="L9" s="5">
        <f t="shared" ref="L9:P9" si="0">0</f>
        <v>0</v>
      </c>
      <c r="M9" s="5">
        <f>3</f>
        <v>3</v>
      </c>
      <c r="N9" s="5">
        <f t="shared" si="0"/>
        <v>0</v>
      </c>
      <c r="O9" s="5">
        <f t="shared" si="0"/>
        <v>0</v>
      </c>
      <c r="P9" s="5">
        <f t="shared" si="0"/>
        <v>0</v>
      </c>
      <c r="Q9" s="5">
        <f t="shared" ref="Q9:V9" si="1">1</f>
        <v>1</v>
      </c>
      <c r="R9" s="5">
        <f>350</f>
        <v>350</v>
      </c>
      <c r="S9" s="5">
        <f>531</f>
        <v>531</v>
      </c>
      <c r="T9" s="5">
        <f>2</f>
        <v>2</v>
      </c>
      <c r="U9" s="5">
        <f t="shared" si="1"/>
        <v>1</v>
      </c>
      <c r="V9" s="5">
        <f t="shared" si="1"/>
        <v>1</v>
      </c>
    </row>
    <row r="10" ht="80.5" spans="1:22">
      <c r="A10" s="6" t="s">
        <v>32</v>
      </c>
      <c r="B10" s="6" t="s">
        <v>32</v>
      </c>
      <c r="C10" s="6" t="s">
        <v>31</v>
      </c>
      <c r="D10" s="6"/>
      <c r="E10" s="6"/>
      <c r="F10" s="6"/>
      <c r="G10" s="6"/>
      <c r="H10" s="6">
        <f t="shared" ref="H10:V10" si="2">0</f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  <c r="T10" s="6">
        <f t="shared" si="2"/>
        <v>0</v>
      </c>
      <c r="U10" s="6">
        <f t="shared" si="2"/>
        <v>0</v>
      </c>
      <c r="V10" s="6">
        <f t="shared" si="2"/>
        <v>0</v>
      </c>
    </row>
    <row r="11" ht="80.5" spans="1:22">
      <c r="A11" s="6" t="s">
        <v>33</v>
      </c>
      <c r="B11" s="6" t="s">
        <v>32</v>
      </c>
      <c r="C11" s="6" t="s">
        <v>31</v>
      </c>
      <c r="D11" s="6"/>
      <c r="E11" s="6"/>
      <c r="F11" s="6"/>
      <c r="G11" s="6"/>
      <c r="H11" s="6">
        <f t="shared" ref="H11:V11" si="3">0</f>
        <v>0</v>
      </c>
      <c r="I11" s="6">
        <f t="shared" si="3"/>
        <v>0</v>
      </c>
      <c r="J11" s="6">
        <f t="shared" si="3"/>
        <v>0</v>
      </c>
      <c r="K11" s="6">
        <f t="shared" si="3"/>
        <v>0</v>
      </c>
      <c r="L11" s="6">
        <f t="shared" si="3"/>
        <v>0</v>
      </c>
      <c r="M11" s="6">
        <f t="shared" si="3"/>
        <v>0</v>
      </c>
      <c r="N11" s="6">
        <f t="shared" si="3"/>
        <v>0</v>
      </c>
      <c r="O11" s="6">
        <f t="shared" si="3"/>
        <v>0</v>
      </c>
      <c r="P11" s="6">
        <f t="shared" si="3"/>
        <v>0</v>
      </c>
      <c r="Q11" s="6">
        <f t="shared" si="3"/>
        <v>0</v>
      </c>
      <c r="R11" s="6">
        <f t="shared" si="3"/>
        <v>0</v>
      </c>
      <c r="S11" s="6">
        <f t="shared" si="3"/>
        <v>0</v>
      </c>
      <c r="T11" s="6">
        <f t="shared" si="3"/>
        <v>0</v>
      </c>
      <c r="U11" s="6">
        <f t="shared" si="3"/>
        <v>0</v>
      </c>
      <c r="V11" s="6">
        <f t="shared" si="3"/>
        <v>0</v>
      </c>
    </row>
    <row r="12" ht="34.5" spans="1:22">
      <c r="A12" s="6" t="s">
        <v>34</v>
      </c>
      <c r="B12" s="6" t="s">
        <v>35</v>
      </c>
      <c r="C12" s="6" t="s">
        <v>31</v>
      </c>
      <c r="D12" s="6"/>
      <c r="E12" s="6"/>
      <c r="F12" s="6" t="s">
        <v>36</v>
      </c>
      <c r="G12" s="6" t="s">
        <v>37</v>
      </c>
      <c r="H12" s="6">
        <f t="shared" ref="H12:V12" si="4">0</f>
        <v>0</v>
      </c>
      <c r="I12" s="6">
        <f t="shared" si="4"/>
        <v>0</v>
      </c>
      <c r="J12" s="6">
        <f t="shared" si="4"/>
        <v>0</v>
      </c>
      <c r="K12" s="6">
        <f t="shared" si="4"/>
        <v>0</v>
      </c>
      <c r="L12" s="6">
        <f t="shared" si="4"/>
        <v>0</v>
      </c>
      <c r="M12" s="6">
        <f t="shared" si="4"/>
        <v>0</v>
      </c>
      <c r="N12" s="6">
        <f t="shared" si="4"/>
        <v>0</v>
      </c>
      <c r="O12" s="6">
        <f t="shared" si="4"/>
        <v>0</v>
      </c>
      <c r="P12" s="6">
        <f t="shared" si="4"/>
        <v>0</v>
      </c>
      <c r="Q12" s="6">
        <f t="shared" si="4"/>
        <v>0</v>
      </c>
      <c r="R12" s="6">
        <f t="shared" si="4"/>
        <v>0</v>
      </c>
      <c r="S12" s="6">
        <f t="shared" si="4"/>
        <v>0</v>
      </c>
      <c r="T12" s="6">
        <f t="shared" si="4"/>
        <v>0</v>
      </c>
      <c r="U12" s="6">
        <f t="shared" si="4"/>
        <v>0</v>
      </c>
      <c r="V12" s="6">
        <f t="shared" si="4"/>
        <v>0</v>
      </c>
    </row>
    <row r="13" ht="92" spans="1:22">
      <c r="A13" s="6" t="s">
        <v>38</v>
      </c>
      <c r="B13" s="6" t="s">
        <v>35</v>
      </c>
      <c r="C13" s="6" t="s">
        <v>31</v>
      </c>
      <c r="D13" s="6"/>
      <c r="E13" s="6"/>
      <c r="F13" s="6" t="s">
        <v>39</v>
      </c>
      <c r="G13" s="6" t="s">
        <v>40</v>
      </c>
      <c r="H13" s="6">
        <f>3</f>
        <v>3</v>
      </c>
      <c r="I13" s="6">
        <f t="shared" ref="I13:R13" si="5">0</f>
        <v>0</v>
      </c>
      <c r="J13" s="6">
        <f>3</f>
        <v>3</v>
      </c>
      <c r="K13" s="6">
        <f t="shared" si="5"/>
        <v>0</v>
      </c>
      <c r="L13" s="6">
        <f t="shared" si="5"/>
        <v>0</v>
      </c>
      <c r="M13" s="6">
        <f t="shared" si="5"/>
        <v>0</v>
      </c>
      <c r="N13" s="6">
        <f t="shared" si="5"/>
        <v>0</v>
      </c>
      <c r="O13" s="6">
        <f t="shared" si="5"/>
        <v>0</v>
      </c>
      <c r="P13" s="6">
        <f t="shared" si="5"/>
        <v>0</v>
      </c>
      <c r="Q13" s="6">
        <f t="shared" si="5"/>
        <v>0</v>
      </c>
      <c r="R13" s="6">
        <f t="shared" si="5"/>
        <v>0</v>
      </c>
      <c r="S13" s="6">
        <f>3</f>
        <v>3</v>
      </c>
      <c r="T13" s="6">
        <f t="shared" ref="T13:V13" si="6">0</f>
        <v>0</v>
      </c>
      <c r="U13" s="6">
        <f t="shared" si="6"/>
        <v>0</v>
      </c>
      <c r="V13" s="6">
        <f t="shared" si="6"/>
        <v>0</v>
      </c>
    </row>
    <row r="14" ht="80.5" spans="1:22">
      <c r="A14" s="6" t="s">
        <v>41</v>
      </c>
      <c r="B14" s="6" t="s">
        <v>32</v>
      </c>
      <c r="C14" s="6" t="s">
        <v>31</v>
      </c>
      <c r="D14" s="6"/>
      <c r="E14" s="6"/>
      <c r="F14" s="6"/>
      <c r="G14" s="6"/>
      <c r="H14" s="6">
        <f t="shared" ref="H14:V14" si="7">0</f>
        <v>0</v>
      </c>
      <c r="I14" s="6">
        <f t="shared" si="7"/>
        <v>0</v>
      </c>
      <c r="J14" s="6">
        <f t="shared" si="7"/>
        <v>0</v>
      </c>
      <c r="K14" s="6">
        <f t="shared" si="7"/>
        <v>0</v>
      </c>
      <c r="L14" s="6">
        <f t="shared" si="7"/>
        <v>0</v>
      </c>
      <c r="M14" s="6">
        <f t="shared" si="7"/>
        <v>0</v>
      </c>
      <c r="N14" s="6">
        <f t="shared" si="7"/>
        <v>0</v>
      </c>
      <c r="O14" s="6">
        <f t="shared" si="7"/>
        <v>0</v>
      </c>
      <c r="P14" s="6">
        <f t="shared" si="7"/>
        <v>0</v>
      </c>
      <c r="Q14" s="6">
        <f t="shared" si="7"/>
        <v>0</v>
      </c>
      <c r="R14" s="6">
        <f t="shared" si="7"/>
        <v>0</v>
      </c>
      <c r="S14" s="6">
        <f t="shared" si="7"/>
        <v>0</v>
      </c>
      <c r="T14" s="6">
        <f t="shared" si="7"/>
        <v>0</v>
      </c>
      <c r="U14" s="6">
        <f t="shared" si="7"/>
        <v>0</v>
      </c>
      <c r="V14" s="6">
        <f t="shared" si="7"/>
        <v>0</v>
      </c>
    </row>
    <row r="15" ht="80.5" spans="1:22">
      <c r="A15" s="6" t="s">
        <v>42</v>
      </c>
      <c r="B15" s="6" t="s">
        <v>32</v>
      </c>
      <c r="C15" s="6" t="s">
        <v>31</v>
      </c>
      <c r="D15" s="6"/>
      <c r="E15" s="6"/>
      <c r="F15" s="6"/>
      <c r="G15" s="6"/>
      <c r="H15" s="6">
        <f t="shared" ref="H15:V15" si="8">0</f>
        <v>0</v>
      </c>
      <c r="I15" s="6">
        <f t="shared" si="8"/>
        <v>0</v>
      </c>
      <c r="J15" s="6">
        <f t="shared" si="8"/>
        <v>0</v>
      </c>
      <c r="K15" s="6">
        <f t="shared" si="8"/>
        <v>0</v>
      </c>
      <c r="L15" s="6">
        <f t="shared" si="8"/>
        <v>0</v>
      </c>
      <c r="M15" s="6">
        <f t="shared" si="8"/>
        <v>0</v>
      </c>
      <c r="N15" s="6">
        <f t="shared" si="8"/>
        <v>0</v>
      </c>
      <c r="O15" s="6">
        <f t="shared" si="8"/>
        <v>0</v>
      </c>
      <c r="P15" s="6">
        <f t="shared" si="8"/>
        <v>0</v>
      </c>
      <c r="Q15" s="6">
        <f t="shared" si="8"/>
        <v>0</v>
      </c>
      <c r="R15" s="6">
        <f t="shared" si="8"/>
        <v>0</v>
      </c>
      <c r="S15" s="6">
        <f t="shared" si="8"/>
        <v>0</v>
      </c>
      <c r="T15" s="6">
        <f t="shared" si="8"/>
        <v>0</v>
      </c>
      <c r="U15" s="6">
        <f t="shared" si="8"/>
        <v>0</v>
      </c>
      <c r="V15" s="6">
        <f t="shared" si="8"/>
        <v>0</v>
      </c>
    </row>
    <row r="16" ht="80.5" spans="1:22">
      <c r="A16" s="6" t="s">
        <v>43</v>
      </c>
      <c r="B16" s="6" t="s">
        <v>32</v>
      </c>
      <c r="C16" s="6" t="s">
        <v>31</v>
      </c>
      <c r="D16" s="6"/>
      <c r="E16" s="6"/>
      <c r="F16" s="6"/>
      <c r="G16" s="6"/>
      <c r="H16" s="6">
        <f t="shared" ref="H16:V16" si="9">0</f>
        <v>0</v>
      </c>
      <c r="I16" s="6">
        <f t="shared" si="9"/>
        <v>0</v>
      </c>
      <c r="J16" s="6">
        <f t="shared" si="9"/>
        <v>0</v>
      </c>
      <c r="K16" s="6">
        <f t="shared" si="9"/>
        <v>0</v>
      </c>
      <c r="L16" s="6">
        <f t="shared" si="9"/>
        <v>0</v>
      </c>
      <c r="M16" s="6">
        <f t="shared" si="9"/>
        <v>0</v>
      </c>
      <c r="N16" s="6">
        <f t="shared" si="9"/>
        <v>0</v>
      </c>
      <c r="O16" s="6">
        <f t="shared" si="9"/>
        <v>0</v>
      </c>
      <c r="P16" s="6">
        <f t="shared" si="9"/>
        <v>0</v>
      </c>
      <c r="Q16" s="6">
        <f t="shared" si="9"/>
        <v>0</v>
      </c>
      <c r="R16" s="6">
        <f t="shared" si="9"/>
        <v>0</v>
      </c>
      <c r="S16" s="6">
        <f t="shared" si="9"/>
        <v>0</v>
      </c>
      <c r="T16" s="6">
        <f t="shared" si="9"/>
        <v>0</v>
      </c>
      <c r="U16" s="6">
        <f t="shared" si="9"/>
        <v>0</v>
      </c>
      <c r="V16" s="6">
        <f t="shared" si="9"/>
        <v>0</v>
      </c>
    </row>
    <row r="17" ht="115" spans="1:22">
      <c r="A17" s="6" t="s">
        <v>44</v>
      </c>
      <c r="B17" s="6" t="s">
        <v>32</v>
      </c>
      <c r="C17" s="6" t="s">
        <v>31</v>
      </c>
      <c r="D17" s="6"/>
      <c r="E17" s="6"/>
      <c r="F17" s="6"/>
      <c r="G17" s="6"/>
      <c r="H17" s="6">
        <f t="shared" ref="H17:V17" si="10">0</f>
        <v>0</v>
      </c>
      <c r="I17" s="6">
        <f t="shared" si="10"/>
        <v>0</v>
      </c>
      <c r="J17" s="6">
        <f t="shared" si="10"/>
        <v>0</v>
      </c>
      <c r="K17" s="6">
        <f t="shared" si="10"/>
        <v>0</v>
      </c>
      <c r="L17" s="6">
        <f t="shared" si="10"/>
        <v>0</v>
      </c>
      <c r="M17" s="6">
        <f t="shared" si="10"/>
        <v>0</v>
      </c>
      <c r="N17" s="6">
        <f t="shared" si="10"/>
        <v>0</v>
      </c>
      <c r="O17" s="6">
        <f t="shared" si="10"/>
        <v>0</v>
      </c>
      <c r="P17" s="6">
        <f t="shared" si="10"/>
        <v>0</v>
      </c>
      <c r="Q17" s="6">
        <f t="shared" si="10"/>
        <v>0</v>
      </c>
      <c r="R17" s="6">
        <f t="shared" si="10"/>
        <v>0</v>
      </c>
      <c r="S17" s="6">
        <f t="shared" si="10"/>
        <v>0</v>
      </c>
      <c r="T17" s="6">
        <f t="shared" si="10"/>
        <v>0</v>
      </c>
      <c r="U17" s="6">
        <f t="shared" si="10"/>
        <v>0</v>
      </c>
      <c r="V17" s="6">
        <f t="shared" si="10"/>
        <v>0</v>
      </c>
    </row>
    <row r="18" ht="80.5" spans="1:22">
      <c r="A18" s="6" t="s">
        <v>45</v>
      </c>
      <c r="B18" s="6" t="s">
        <v>32</v>
      </c>
      <c r="C18" s="6" t="s">
        <v>31</v>
      </c>
      <c r="D18" s="6"/>
      <c r="E18" s="6"/>
      <c r="F18" s="6"/>
      <c r="G18" s="6"/>
      <c r="H18" s="6">
        <f t="shared" ref="H18:V18" si="11">0</f>
        <v>0</v>
      </c>
      <c r="I18" s="6">
        <f t="shared" si="11"/>
        <v>0</v>
      </c>
      <c r="J18" s="6">
        <f t="shared" si="11"/>
        <v>0</v>
      </c>
      <c r="K18" s="6">
        <f t="shared" si="11"/>
        <v>0</v>
      </c>
      <c r="L18" s="6">
        <f t="shared" si="11"/>
        <v>0</v>
      </c>
      <c r="M18" s="6">
        <f t="shared" si="11"/>
        <v>0</v>
      </c>
      <c r="N18" s="6">
        <f t="shared" si="11"/>
        <v>0</v>
      </c>
      <c r="O18" s="6">
        <f t="shared" si="11"/>
        <v>0</v>
      </c>
      <c r="P18" s="6">
        <f t="shared" si="11"/>
        <v>0</v>
      </c>
      <c r="Q18" s="6">
        <f t="shared" si="11"/>
        <v>0</v>
      </c>
      <c r="R18" s="6">
        <f t="shared" si="11"/>
        <v>0</v>
      </c>
      <c r="S18" s="6">
        <f t="shared" si="11"/>
        <v>0</v>
      </c>
      <c r="T18" s="6">
        <f t="shared" si="11"/>
        <v>0</v>
      </c>
      <c r="U18" s="6">
        <f t="shared" si="11"/>
        <v>0</v>
      </c>
      <c r="V18" s="6">
        <f t="shared" si="11"/>
        <v>0</v>
      </c>
    </row>
    <row r="19" ht="80.5" spans="1:22">
      <c r="A19" s="6" t="s">
        <v>46</v>
      </c>
      <c r="B19" s="6" t="s">
        <v>35</v>
      </c>
      <c r="C19" s="6" t="s">
        <v>31</v>
      </c>
      <c r="D19" s="6"/>
      <c r="E19" s="6"/>
      <c r="F19" s="6" t="s">
        <v>47</v>
      </c>
      <c r="G19" s="6" t="s">
        <v>48</v>
      </c>
      <c r="H19" s="6">
        <f t="shared" ref="H19:V19" si="12">0</f>
        <v>0</v>
      </c>
      <c r="I19" s="6">
        <f t="shared" si="12"/>
        <v>0</v>
      </c>
      <c r="J19" s="6">
        <f t="shared" si="12"/>
        <v>0</v>
      </c>
      <c r="K19" s="6">
        <f t="shared" si="12"/>
        <v>0</v>
      </c>
      <c r="L19" s="6">
        <f t="shared" si="12"/>
        <v>0</v>
      </c>
      <c r="M19" s="6">
        <f t="shared" si="12"/>
        <v>0</v>
      </c>
      <c r="N19" s="6">
        <f t="shared" si="12"/>
        <v>0</v>
      </c>
      <c r="O19" s="6">
        <f t="shared" si="12"/>
        <v>0</v>
      </c>
      <c r="P19" s="6">
        <f t="shared" si="12"/>
        <v>0</v>
      </c>
      <c r="Q19" s="6">
        <f t="shared" si="12"/>
        <v>0</v>
      </c>
      <c r="R19" s="6">
        <f t="shared" si="12"/>
        <v>0</v>
      </c>
      <c r="S19" s="6">
        <f t="shared" si="12"/>
        <v>0</v>
      </c>
      <c r="T19" s="6">
        <f t="shared" si="12"/>
        <v>0</v>
      </c>
      <c r="U19" s="6">
        <f t="shared" si="12"/>
        <v>0</v>
      </c>
      <c r="V19" s="6">
        <f t="shared" si="12"/>
        <v>0</v>
      </c>
    </row>
    <row r="20" ht="57.5" spans="1:22">
      <c r="A20" s="6" t="s">
        <v>49</v>
      </c>
      <c r="B20" s="6" t="s">
        <v>35</v>
      </c>
      <c r="C20" s="6" t="s">
        <v>31</v>
      </c>
      <c r="D20" s="6"/>
      <c r="E20" s="6"/>
      <c r="F20" s="6" t="s">
        <v>50</v>
      </c>
      <c r="G20" s="6" t="s">
        <v>51</v>
      </c>
      <c r="H20" s="6">
        <f>9</f>
        <v>9</v>
      </c>
      <c r="I20" s="6">
        <f t="shared" ref="I20:Q20" si="13">0</f>
        <v>0</v>
      </c>
      <c r="J20" s="6">
        <f>9</f>
        <v>9</v>
      </c>
      <c r="K20" s="6">
        <f t="shared" si="13"/>
        <v>0</v>
      </c>
      <c r="L20" s="6">
        <f t="shared" si="13"/>
        <v>0</v>
      </c>
      <c r="M20" s="6">
        <f t="shared" si="13"/>
        <v>0</v>
      </c>
      <c r="N20" s="6">
        <f t="shared" si="13"/>
        <v>0</v>
      </c>
      <c r="O20" s="6">
        <f t="shared" si="13"/>
        <v>0</v>
      </c>
      <c r="P20" s="6">
        <f t="shared" si="13"/>
        <v>0</v>
      </c>
      <c r="Q20" s="6">
        <f t="shared" si="13"/>
        <v>0</v>
      </c>
      <c r="R20" s="6">
        <f>4</f>
        <v>4</v>
      </c>
      <c r="S20" s="6">
        <f>5</f>
        <v>5</v>
      </c>
      <c r="T20" s="6">
        <f t="shared" ref="T20:V20" si="14">0</f>
        <v>0</v>
      </c>
      <c r="U20" s="6">
        <f t="shared" si="14"/>
        <v>0</v>
      </c>
      <c r="V20" s="6">
        <f t="shared" si="14"/>
        <v>0</v>
      </c>
    </row>
    <row r="21" ht="69" spans="1:22">
      <c r="A21" s="6" t="s">
        <v>52</v>
      </c>
      <c r="B21" s="6" t="s">
        <v>35</v>
      </c>
      <c r="C21" s="6" t="s">
        <v>31</v>
      </c>
      <c r="D21" s="6"/>
      <c r="E21" s="6"/>
      <c r="F21" s="6" t="s">
        <v>53</v>
      </c>
      <c r="G21" s="6" t="s">
        <v>54</v>
      </c>
      <c r="H21" s="6">
        <f t="shared" ref="H21:V21" si="15">0</f>
        <v>0</v>
      </c>
      <c r="I21" s="6">
        <f t="shared" si="15"/>
        <v>0</v>
      </c>
      <c r="J21" s="6">
        <f t="shared" si="15"/>
        <v>0</v>
      </c>
      <c r="K21" s="6">
        <f t="shared" si="15"/>
        <v>0</v>
      </c>
      <c r="L21" s="6">
        <f t="shared" si="15"/>
        <v>0</v>
      </c>
      <c r="M21" s="6">
        <f t="shared" si="15"/>
        <v>0</v>
      </c>
      <c r="N21" s="6">
        <f t="shared" si="15"/>
        <v>0</v>
      </c>
      <c r="O21" s="6">
        <f t="shared" si="15"/>
        <v>0</v>
      </c>
      <c r="P21" s="6">
        <f t="shared" si="15"/>
        <v>0</v>
      </c>
      <c r="Q21" s="6">
        <f t="shared" si="15"/>
        <v>0</v>
      </c>
      <c r="R21" s="6">
        <f t="shared" si="15"/>
        <v>0</v>
      </c>
      <c r="S21" s="6">
        <f t="shared" si="15"/>
        <v>0</v>
      </c>
      <c r="T21" s="6">
        <f t="shared" si="15"/>
        <v>0</v>
      </c>
      <c r="U21" s="6">
        <f t="shared" si="15"/>
        <v>0</v>
      </c>
      <c r="V21" s="6">
        <f t="shared" si="15"/>
        <v>0</v>
      </c>
    </row>
    <row r="22" ht="57.5" spans="1:22">
      <c r="A22" s="6" t="s">
        <v>55</v>
      </c>
      <c r="B22" s="6" t="s">
        <v>35</v>
      </c>
      <c r="C22" s="6" t="s">
        <v>31</v>
      </c>
      <c r="D22" s="6"/>
      <c r="E22" s="6"/>
      <c r="F22" s="6"/>
      <c r="G22" s="6" t="s">
        <v>56</v>
      </c>
      <c r="H22" s="6">
        <f t="shared" ref="H22:V22" si="16">0</f>
        <v>0</v>
      </c>
      <c r="I22" s="6">
        <f t="shared" si="16"/>
        <v>0</v>
      </c>
      <c r="J22" s="6">
        <f t="shared" si="16"/>
        <v>0</v>
      </c>
      <c r="K22" s="6">
        <f t="shared" si="16"/>
        <v>0</v>
      </c>
      <c r="L22" s="6">
        <f t="shared" si="16"/>
        <v>0</v>
      </c>
      <c r="M22" s="6">
        <f t="shared" si="16"/>
        <v>0</v>
      </c>
      <c r="N22" s="6">
        <f t="shared" si="16"/>
        <v>0</v>
      </c>
      <c r="O22" s="6">
        <f t="shared" si="16"/>
        <v>0</v>
      </c>
      <c r="P22" s="6">
        <f t="shared" si="16"/>
        <v>0</v>
      </c>
      <c r="Q22" s="6">
        <f t="shared" si="16"/>
        <v>0</v>
      </c>
      <c r="R22" s="6">
        <f t="shared" si="16"/>
        <v>0</v>
      </c>
      <c r="S22" s="6">
        <f t="shared" si="16"/>
        <v>0</v>
      </c>
      <c r="T22" s="6">
        <f t="shared" si="16"/>
        <v>0</v>
      </c>
      <c r="U22" s="6">
        <f t="shared" si="16"/>
        <v>0</v>
      </c>
      <c r="V22" s="6">
        <f t="shared" si="16"/>
        <v>0</v>
      </c>
    </row>
    <row r="23" ht="80.5" spans="1:22">
      <c r="A23" s="6" t="s">
        <v>57</v>
      </c>
      <c r="B23" s="6" t="s">
        <v>32</v>
      </c>
      <c r="C23" s="6" t="s">
        <v>31</v>
      </c>
      <c r="D23" s="6"/>
      <c r="E23" s="6"/>
      <c r="F23" s="6"/>
      <c r="G23" s="6"/>
      <c r="H23" s="6">
        <f t="shared" ref="H23:V23" si="17">0</f>
        <v>0</v>
      </c>
      <c r="I23" s="6">
        <f t="shared" si="17"/>
        <v>0</v>
      </c>
      <c r="J23" s="6">
        <f t="shared" si="17"/>
        <v>0</v>
      </c>
      <c r="K23" s="6">
        <f t="shared" si="17"/>
        <v>0</v>
      </c>
      <c r="L23" s="6">
        <f t="shared" si="17"/>
        <v>0</v>
      </c>
      <c r="M23" s="6">
        <f t="shared" si="17"/>
        <v>0</v>
      </c>
      <c r="N23" s="6">
        <f t="shared" si="17"/>
        <v>0</v>
      </c>
      <c r="O23" s="6">
        <f t="shared" si="17"/>
        <v>0</v>
      </c>
      <c r="P23" s="6">
        <f t="shared" si="17"/>
        <v>0</v>
      </c>
      <c r="Q23" s="6">
        <f t="shared" si="17"/>
        <v>0</v>
      </c>
      <c r="R23" s="6">
        <f t="shared" si="17"/>
        <v>0</v>
      </c>
      <c r="S23" s="6">
        <f t="shared" si="17"/>
        <v>0</v>
      </c>
      <c r="T23" s="6">
        <f t="shared" si="17"/>
        <v>0</v>
      </c>
      <c r="U23" s="6">
        <f t="shared" si="17"/>
        <v>0</v>
      </c>
      <c r="V23" s="6">
        <f t="shared" si="17"/>
        <v>0</v>
      </c>
    </row>
    <row r="24" ht="80.5" spans="1:22">
      <c r="A24" s="6" t="s">
        <v>58</v>
      </c>
      <c r="B24" s="6" t="s">
        <v>32</v>
      </c>
      <c r="C24" s="6" t="s">
        <v>31</v>
      </c>
      <c r="D24" s="6"/>
      <c r="E24" s="6"/>
      <c r="F24" s="6"/>
      <c r="G24" s="6"/>
      <c r="H24" s="6">
        <f t="shared" ref="H24:V24" si="18">0</f>
        <v>0</v>
      </c>
      <c r="I24" s="6">
        <f t="shared" si="18"/>
        <v>0</v>
      </c>
      <c r="J24" s="6">
        <f t="shared" si="18"/>
        <v>0</v>
      </c>
      <c r="K24" s="6">
        <f t="shared" si="18"/>
        <v>0</v>
      </c>
      <c r="L24" s="6">
        <f t="shared" si="18"/>
        <v>0</v>
      </c>
      <c r="M24" s="6">
        <f t="shared" si="18"/>
        <v>0</v>
      </c>
      <c r="N24" s="6">
        <f t="shared" si="18"/>
        <v>0</v>
      </c>
      <c r="O24" s="6">
        <f t="shared" si="18"/>
        <v>0</v>
      </c>
      <c r="P24" s="6">
        <f t="shared" si="18"/>
        <v>0</v>
      </c>
      <c r="Q24" s="6">
        <f t="shared" si="18"/>
        <v>0</v>
      </c>
      <c r="R24" s="6">
        <f t="shared" si="18"/>
        <v>0</v>
      </c>
      <c r="S24" s="6">
        <f t="shared" si="18"/>
        <v>0</v>
      </c>
      <c r="T24" s="6">
        <f t="shared" si="18"/>
        <v>0</v>
      </c>
      <c r="U24" s="6">
        <f t="shared" si="18"/>
        <v>0</v>
      </c>
      <c r="V24" s="6">
        <f t="shared" si="18"/>
        <v>0</v>
      </c>
    </row>
    <row r="25" ht="80.5" spans="1:22">
      <c r="A25" s="6" t="s">
        <v>59</v>
      </c>
      <c r="B25" s="6" t="s">
        <v>32</v>
      </c>
      <c r="C25" s="6" t="s">
        <v>31</v>
      </c>
      <c r="D25" s="6"/>
      <c r="E25" s="6"/>
      <c r="F25" s="6"/>
      <c r="G25" s="6"/>
      <c r="H25" s="6">
        <f t="shared" ref="H25:V25" si="19">0</f>
        <v>0</v>
      </c>
      <c r="I25" s="6">
        <f t="shared" si="19"/>
        <v>0</v>
      </c>
      <c r="J25" s="6">
        <f t="shared" si="19"/>
        <v>0</v>
      </c>
      <c r="K25" s="6">
        <f t="shared" si="19"/>
        <v>0</v>
      </c>
      <c r="L25" s="6">
        <f t="shared" si="19"/>
        <v>0</v>
      </c>
      <c r="M25" s="6">
        <f t="shared" si="19"/>
        <v>0</v>
      </c>
      <c r="N25" s="6">
        <f t="shared" si="19"/>
        <v>0</v>
      </c>
      <c r="O25" s="6">
        <f t="shared" si="19"/>
        <v>0</v>
      </c>
      <c r="P25" s="6">
        <f t="shared" si="19"/>
        <v>0</v>
      </c>
      <c r="Q25" s="6">
        <f t="shared" si="19"/>
        <v>0</v>
      </c>
      <c r="R25" s="6">
        <f t="shared" si="19"/>
        <v>0</v>
      </c>
      <c r="S25" s="6">
        <f t="shared" si="19"/>
        <v>0</v>
      </c>
      <c r="T25" s="6">
        <f t="shared" si="19"/>
        <v>0</v>
      </c>
      <c r="U25" s="6">
        <f t="shared" si="19"/>
        <v>0</v>
      </c>
      <c r="V25" s="6">
        <f t="shared" si="19"/>
        <v>0</v>
      </c>
    </row>
    <row r="26" ht="80.5" spans="1:22">
      <c r="A26" s="6" t="s">
        <v>60</v>
      </c>
      <c r="B26" s="6" t="s">
        <v>32</v>
      </c>
      <c r="C26" s="6" t="s">
        <v>31</v>
      </c>
      <c r="D26" s="6"/>
      <c r="E26" s="6"/>
      <c r="F26" s="6"/>
      <c r="G26" s="6"/>
      <c r="H26" s="6">
        <f t="shared" ref="H26:V26" si="20">0</f>
        <v>0</v>
      </c>
      <c r="I26" s="6">
        <f t="shared" si="20"/>
        <v>0</v>
      </c>
      <c r="J26" s="6">
        <f t="shared" si="20"/>
        <v>0</v>
      </c>
      <c r="K26" s="6">
        <f t="shared" si="20"/>
        <v>0</v>
      </c>
      <c r="L26" s="6">
        <f t="shared" si="20"/>
        <v>0</v>
      </c>
      <c r="M26" s="6">
        <f t="shared" si="20"/>
        <v>0</v>
      </c>
      <c r="N26" s="6">
        <f t="shared" si="20"/>
        <v>0</v>
      </c>
      <c r="O26" s="6">
        <f t="shared" si="20"/>
        <v>0</v>
      </c>
      <c r="P26" s="6">
        <f t="shared" si="20"/>
        <v>0</v>
      </c>
      <c r="Q26" s="6">
        <f t="shared" si="20"/>
        <v>0</v>
      </c>
      <c r="R26" s="6">
        <f t="shared" si="20"/>
        <v>0</v>
      </c>
      <c r="S26" s="6">
        <f t="shared" si="20"/>
        <v>0</v>
      </c>
      <c r="T26" s="6">
        <f t="shared" si="20"/>
        <v>0</v>
      </c>
      <c r="U26" s="6">
        <f t="shared" si="20"/>
        <v>0</v>
      </c>
      <c r="V26" s="6">
        <f t="shared" si="20"/>
        <v>0</v>
      </c>
    </row>
    <row r="27" ht="80.5" spans="1:22">
      <c r="A27" s="6" t="s">
        <v>61</v>
      </c>
      <c r="B27" s="6" t="s">
        <v>32</v>
      </c>
      <c r="C27" s="6" t="s">
        <v>31</v>
      </c>
      <c r="D27" s="6"/>
      <c r="E27" s="6"/>
      <c r="F27" s="6"/>
      <c r="G27" s="6"/>
      <c r="H27" s="6">
        <f t="shared" ref="H27:V27" si="21">0</f>
        <v>0</v>
      </c>
      <c r="I27" s="6">
        <f t="shared" si="21"/>
        <v>0</v>
      </c>
      <c r="J27" s="6">
        <f t="shared" si="21"/>
        <v>0</v>
      </c>
      <c r="K27" s="6">
        <f t="shared" si="21"/>
        <v>0</v>
      </c>
      <c r="L27" s="6">
        <f t="shared" si="21"/>
        <v>0</v>
      </c>
      <c r="M27" s="6">
        <f t="shared" si="21"/>
        <v>0</v>
      </c>
      <c r="N27" s="6">
        <f t="shared" si="21"/>
        <v>0</v>
      </c>
      <c r="O27" s="6">
        <f t="shared" si="21"/>
        <v>0</v>
      </c>
      <c r="P27" s="6">
        <f t="shared" si="21"/>
        <v>0</v>
      </c>
      <c r="Q27" s="6">
        <f t="shared" si="21"/>
        <v>0</v>
      </c>
      <c r="R27" s="6">
        <f t="shared" si="21"/>
        <v>0</v>
      </c>
      <c r="S27" s="6">
        <f t="shared" si="21"/>
        <v>0</v>
      </c>
      <c r="T27" s="6">
        <f t="shared" si="21"/>
        <v>0</v>
      </c>
      <c r="U27" s="6">
        <f t="shared" si="21"/>
        <v>0</v>
      </c>
      <c r="V27" s="6">
        <f t="shared" si="21"/>
        <v>0</v>
      </c>
    </row>
    <row r="28" ht="80.5" spans="1:22">
      <c r="A28" s="6" t="s">
        <v>62</v>
      </c>
      <c r="B28" s="6" t="s">
        <v>32</v>
      </c>
      <c r="C28" s="6" t="s">
        <v>31</v>
      </c>
      <c r="D28" s="6"/>
      <c r="E28" s="6"/>
      <c r="F28" s="6"/>
      <c r="G28" s="6"/>
      <c r="H28" s="6">
        <f t="shared" ref="H28:V28" si="22">0</f>
        <v>0</v>
      </c>
      <c r="I28" s="6">
        <f t="shared" si="22"/>
        <v>0</v>
      </c>
      <c r="J28" s="6">
        <f t="shared" si="22"/>
        <v>0</v>
      </c>
      <c r="K28" s="6">
        <f t="shared" si="22"/>
        <v>0</v>
      </c>
      <c r="L28" s="6">
        <f t="shared" si="22"/>
        <v>0</v>
      </c>
      <c r="M28" s="6">
        <f t="shared" si="22"/>
        <v>0</v>
      </c>
      <c r="N28" s="6">
        <f t="shared" si="22"/>
        <v>0</v>
      </c>
      <c r="O28" s="6">
        <f t="shared" si="22"/>
        <v>0</v>
      </c>
      <c r="P28" s="6">
        <f t="shared" si="22"/>
        <v>0</v>
      </c>
      <c r="Q28" s="6">
        <f t="shared" si="22"/>
        <v>0</v>
      </c>
      <c r="R28" s="6">
        <f t="shared" si="22"/>
        <v>0</v>
      </c>
      <c r="S28" s="6">
        <f t="shared" si="22"/>
        <v>0</v>
      </c>
      <c r="T28" s="6">
        <f t="shared" si="22"/>
        <v>0</v>
      </c>
      <c r="U28" s="6">
        <f t="shared" si="22"/>
        <v>0</v>
      </c>
      <c r="V28" s="6">
        <f t="shared" si="22"/>
        <v>0</v>
      </c>
    </row>
    <row r="29" ht="80.5" spans="1:22">
      <c r="A29" s="6" t="s">
        <v>63</v>
      </c>
      <c r="B29" s="6" t="s">
        <v>32</v>
      </c>
      <c r="C29" s="6" t="s">
        <v>31</v>
      </c>
      <c r="D29" s="6"/>
      <c r="E29" s="6"/>
      <c r="F29" s="6"/>
      <c r="G29" s="6"/>
      <c r="H29" s="6">
        <f t="shared" ref="H29:V29" si="23">0</f>
        <v>0</v>
      </c>
      <c r="I29" s="6">
        <f t="shared" si="23"/>
        <v>0</v>
      </c>
      <c r="J29" s="6">
        <f t="shared" si="23"/>
        <v>0</v>
      </c>
      <c r="K29" s="6">
        <f t="shared" si="23"/>
        <v>0</v>
      </c>
      <c r="L29" s="6">
        <f t="shared" si="23"/>
        <v>0</v>
      </c>
      <c r="M29" s="6">
        <f t="shared" si="23"/>
        <v>0</v>
      </c>
      <c r="N29" s="6">
        <f t="shared" si="23"/>
        <v>0</v>
      </c>
      <c r="O29" s="6">
        <f t="shared" si="23"/>
        <v>0</v>
      </c>
      <c r="P29" s="6">
        <f t="shared" si="23"/>
        <v>0</v>
      </c>
      <c r="Q29" s="6">
        <f t="shared" si="23"/>
        <v>0</v>
      </c>
      <c r="R29" s="6">
        <f t="shared" si="23"/>
        <v>0</v>
      </c>
      <c r="S29" s="6">
        <f t="shared" si="23"/>
        <v>0</v>
      </c>
      <c r="T29" s="6">
        <f t="shared" si="23"/>
        <v>0</v>
      </c>
      <c r="U29" s="6">
        <f t="shared" si="23"/>
        <v>0</v>
      </c>
      <c r="V29" s="6">
        <f t="shared" si="23"/>
        <v>0</v>
      </c>
    </row>
    <row r="30" ht="80.5" spans="1:22">
      <c r="A30" s="6" t="s">
        <v>64</v>
      </c>
      <c r="B30" s="6" t="s">
        <v>32</v>
      </c>
      <c r="C30" s="6" t="s">
        <v>31</v>
      </c>
      <c r="D30" s="6"/>
      <c r="E30" s="6"/>
      <c r="F30" s="6"/>
      <c r="G30" s="6"/>
      <c r="H30" s="6">
        <f t="shared" ref="H30:V30" si="24">0</f>
        <v>0</v>
      </c>
      <c r="I30" s="6">
        <f t="shared" si="24"/>
        <v>0</v>
      </c>
      <c r="J30" s="6">
        <f t="shared" si="24"/>
        <v>0</v>
      </c>
      <c r="K30" s="6">
        <f t="shared" si="24"/>
        <v>0</v>
      </c>
      <c r="L30" s="6">
        <f t="shared" si="24"/>
        <v>0</v>
      </c>
      <c r="M30" s="6">
        <f t="shared" si="24"/>
        <v>0</v>
      </c>
      <c r="N30" s="6">
        <f t="shared" si="24"/>
        <v>0</v>
      </c>
      <c r="O30" s="6">
        <f t="shared" si="24"/>
        <v>0</v>
      </c>
      <c r="P30" s="6">
        <f t="shared" si="24"/>
        <v>0</v>
      </c>
      <c r="Q30" s="6">
        <f t="shared" si="24"/>
        <v>0</v>
      </c>
      <c r="R30" s="6">
        <f t="shared" si="24"/>
        <v>0</v>
      </c>
      <c r="S30" s="6">
        <f t="shared" si="24"/>
        <v>0</v>
      </c>
      <c r="T30" s="6">
        <f t="shared" si="24"/>
        <v>0</v>
      </c>
      <c r="U30" s="6">
        <f t="shared" si="24"/>
        <v>0</v>
      </c>
      <c r="V30" s="6">
        <f t="shared" si="24"/>
        <v>0</v>
      </c>
    </row>
    <row r="31" ht="80.5" spans="1:22">
      <c r="A31" s="6" t="s">
        <v>65</v>
      </c>
      <c r="B31" s="6" t="s">
        <v>32</v>
      </c>
      <c r="C31" s="6" t="s">
        <v>31</v>
      </c>
      <c r="D31" s="6"/>
      <c r="E31" s="6"/>
      <c r="F31" s="6"/>
      <c r="G31" s="6"/>
      <c r="H31" s="6">
        <f t="shared" ref="H31:V31" si="25">0</f>
        <v>0</v>
      </c>
      <c r="I31" s="6">
        <f t="shared" si="25"/>
        <v>0</v>
      </c>
      <c r="J31" s="6">
        <f t="shared" si="25"/>
        <v>0</v>
      </c>
      <c r="K31" s="6">
        <f t="shared" si="25"/>
        <v>0</v>
      </c>
      <c r="L31" s="6">
        <f t="shared" si="25"/>
        <v>0</v>
      </c>
      <c r="M31" s="6">
        <f t="shared" si="25"/>
        <v>0</v>
      </c>
      <c r="N31" s="6">
        <f t="shared" si="25"/>
        <v>0</v>
      </c>
      <c r="O31" s="6">
        <f t="shared" si="25"/>
        <v>0</v>
      </c>
      <c r="P31" s="6">
        <f t="shared" si="25"/>
        <v>0</v>
      </c>
      <c r="Q31" s="6">
        <f t="shared" si="25"/>
        <v>0</v>
      </c>
      <c r="R31" s="6">
        <f t="shared" si="25"/>
        <v>0</v>
      </c>
      <c r="S31" s="6">
        <f t="shared" si="25"/>
        <v>0</v>
      </c>
      <c r="T31" s="6">
        <f t="shared" si="25"/>
        <v>0</v>
      </c>
      <c r="U31" s="6">
        <f t="shared" si="25"/>
        <v>0</v>
      </c>
      <c r="V31" s="6">
        <f t="shared" si="25"/>
        <v>0</v>
      </c>
    </row>
    <row r="32" ht="80.5" spans="1:22">
      <c r="A32" s="6" t="s">
        <v>66</v>
      </c>
      <c r="B32" s="6" t="s">
        <v>32</v>
      </c>
      <c r="C32" s="6" t="s">
        <v>31</v>
      </c>
      <c r="D32" s="6"/>
      <c r="E32" s="6"/>
      <c r="F32" s="6"/>
      <c r="G32" s="6"/>
      <c r="H32" s="6">
        <f t="shared" ref="H32:V32" si="26">0</f>
        <v>0</v>
      </c>
      <c r="I32" s="6">
        <f t="shared" si="26"/>
        <v>0</v>
      </c>
      <c r="J32" s="6">
        <f t="shared" si="26"/>
        <v>0</v>
      </c>
      <c r="K32" s="6">
        <f t="shared" si="26"/>
        <v>0</v>
      </c>
      <c r="L32" s="6">
        <f t="shared" si="26"/>
        <v>0</v>
      </c>
      <c r="M32" s="6">
        <f t="shared" si="26"/>
        <v>0</v>
      </c>
      <c r="N32" s="6">
        <f t="shared" si="26"/>
        <v>0</v>
      </c>
      <c r="O32" s="6">
        <f t="shared" si="26"/>
        <v>0</v>
      </c>
      <c r="P32" s="6">
        <f t="shared" si="26"/>
        <v>0</v>
      </c>
      <c r="Q32" s="6">
        <f t="shared" si="26"/>
        <v>0</v>
      </c>
      <c r="R32" s="6">
        <f t="shared" si="26"/>
        <v>0</v>
      </c>
      <c r="S32" s="6">
        <f t="shared" si="26"/>
        <v>0</v>
      </c>
      <c r="T32" s="6">
        <f t="shared" si="26"/>
        <v>0</v>
      </c>
      <c r="U32" s="6">
        <f t="shared" si="26"/>
        <v>0</v>
      </c>
      <c r="V32" s="6">
        <f t="shared" si="26"/>
        <v>0</v>
      </c>
    </row>
    <row r="33" ht="80.5" spans="1:22">
      <c r="A33" s="6" t="s">
        <v>67</v>
      </c>
      <c r="B33" s="6" t="s">
        <v>32</v>
      </c>
      <c r="C33" s="6" t="s">
        <v>31</v>
      </c>
      <c r="D33" s="6"/>
      <c r="E33" s="6"/>
      <c r="F33" s="6"/>
      <c r="G33" s="6"/>
      <c r="H33" s="6">
        <f t="shared" ref="H33:V33" si="27">0</f>
        <v>0</v>
      </c>
      <c r="I33" s="6">
        <f t="shared" si="27"/>
        <v>0</v>
      </c>
      <c r="J33" s="6">
        <f t="shared" si="27"/>
        <v>0</v>
      </c>
      <c r="K33" s="6">
        <f t="shared" si="27"/>
        <v>0</v>
      </c>
      <c r="L33" s="6">
        <f t="shared" si="27"/>
        <v>0</v>
      </c>
      <c r="M33" s="6">
        <f t="shared" si="27"/>
        <v>0</v>
      </c>
      <c r="N33" s="6">
        <f t="shared" si="27"/>
        <v>0</v>
      </c>
      <c r="O33" s="6">
        <f t="shared" si="27"/>
        <v>0</v>
      </c>
      <c r="P33" s="6">
        <f t="shared" si="27"/>
        <v>0</v>
      </c>
      <c r="Q33" s="6">
        <f t="shared" si="27"/>
        <v>0</v>
      </c>
      <c r="R33" s="6">
        <f t="shared" si="27"/>
        <v>0</v>
      </c>
      <c r="S33" s="6">
        <f t="shared" si="27"/>
        <v>0</v>
      </c>
      <c r="T33" s="6">
        <f t="shared" si="27"/>
        <v>0</v>
      </c>
      <c r="U33" s="6">
        <f t="shared" si="27"/>
        <v>0</v>
      </c>
      <c r="V33" s="6">
        <f t="shared" si="27"/>
        <v>0</v>
      </c>
    </row>
    <row r="34" ht="80.5" spans="1:22">
      <c r="A34" s="6" t="s">
        <v>68</v>
      </c>
      <c r="B34" s="6" t="s">
        <v>32</v>
      </c>
      <c r="C34" s="6" t="s">
        <v>31</v>
      </c>
      <c r="D34" s="6"/>
      <c r="E34" s="6"/>
      <c r="F34" s="6"/>
      <c r="G34" s="6"/>
      <c r="H34" s="6">
        <f t="shared" ref="H34:V34" si="28">0</f>
        <v>0</v>
      </c>
      <c r="I34" s="6">
        <f t="shared" si="28"/>
        <v>0</v>
      </c>
      <c r="J34" s="6">
        <f t="shared" si="28"/>
        <v>0</v>
      </c>
      <c r="K34" s="6">
        <f t="shared" si="28"/>
        <v>0</v>
      </c>
      <c r="L34" s="6">
        <f t="shared" si="28"/>
        <v>0</v>
      </c>
      <c r="M34" s="6">
        <f t="shared" si="28"/>
        <v>0</v>
      </c>
      <c r="N34" s="6">
        <f t="shared" si="28"/>
        <v>0</v>
      </c>
      <c r="O34" s="6">
        <f t="shared" si="28"/>
        <v>0</v>
      </c>
      <c r="P34" s="6">
        <f t="shared" si="28"/>
        <v>0</v>
      </c>
      <c r="Q34" s="6">
        <f t="shared" si="28"/>
        <v>0</v>
      </c>
      <c r="R34" s="6">
        <f t="shared" si="28"/>
        <v>0</v>
      </c>
      <c r="S34" s="6">
        <f t="shared" si="28"/>
        <v>0</v>
      </c>
      <c r="T34" s="6">
        <f t="shared" si="28"/>
        <v>0</v>
      </c>
      <c r="U34" s="6">
        <f t="shared" si="28"/>
        <v>0</v>
      </c>
      <c r="V34" s="6">
        <f t="shared" si="28"/>
        <v>0</v>
      </c>
    </row>
    <row r="35" ht="80.5" spans="1:22">
      <c r="A35" s="6" t="s">
        <v>69</v>
      </c>
      <c r="B35" s="6" t="s">
        <v>32</v>
      </c>
      <c r="C35" s="6" t="s">
        <v>31</v>
      </c>
      <c r="D35" s="6"/>
      <c r="E35" s="6"/>
      <c r="F35" s="6"/>
      <c r="G35" s="6"/>
      <c r="H35" s="6">
        <f t="shared" ref="H35:V35" si="29">0</f>
        <v>0</v>
      </c>
      <c r="I35" s="6">
        <f t="shared" si="29"/>
        <v>0</v>
      </c>
      <c r="J35" s="6">
        <f t="shared" si="29"/>
        <v>0</v>
      </c>
      <c r="K35" s="6">
        <f t="shared" si="29"/>
        <v>0</v>
      </c>
      <c r="L35" s="6">
        <f t="shared" si="29"/>
        <v>0</v>
      </c>
      <c r="M35" s="6">
        <f t="shared" si="29"/>
        <v>0</v>
      </c>
      <c r="N35" s="6">
        <f t="shared" si="29"/>
        <v>0</v>
      </c>
      <c r="O35" s="6">
        <f t="shared" si="29"/>
        <v>0</v>
      </c>
      <c r="P35" s="6">
        <f t="shared" si="29"/>
        <v>0</v>
      </c>
      <c r="Q35" s="6">
        <f t="shared" si="29"/>
        <v>0</v>
      </c>
      <c r="R35" s="6">
        <f t="shared" si="29"/>
        <v>0</v>
      </c>
      <c r="S35" s="6">
        <f t="shared" si="29"/>
        <v>0</v>
      </c>
      <c r="T35" s="6">
        <f t="shared" si="29"/>
        <v>0</v>
      </c>
      <c r="U35" s="6">
        <f t="shared" si="29"/>
        <v>0</v>
      </c>
      <c r="V35" s="6">
        <f t="shared" si="29"/>
        <v>0</v>
      </c>
    </row>
    <row r="36" ht="80.5" spans="1:22">
      <c r="A36" s="6" t="s">
        <v>70</v>
      </c>
      <c r="B36" s="6" t="s">
        <v>32</v>
      </c>
      <c r="C36" s="6" t="s">
        <v>31</v>
      </c>
      <c r="D36" s="6"/>
      <c r="E36" s="6"/>
      <c r="F36" s="6"/>
      <c r="G36" s="6"/>
      <c r="H36" s="6">
        <f t="shared" ref="H36:V36" si="30">0</f>
        <v>0</v>
      </c>
      <c r="I36" s="6">
        <f t="shared" si="30"/>
        <v>0</v>
      </c>
      <c r="J36" s="6">
        <f t="shared" si="30"/>
        <v>0</v>
      </c>
      <c r="K36" s="6">
        <f t="shared" si="30"/>
        <v>0</v>
      </c>
      <c r="L36" s="6">
        <f t="shared" si="30"/>
        <v>0</v>
      </c>
      <c r="M36" s="6">
        <f t="shared" si="30"/>
        <v>0</v>
      </c>
      <c r="N36" s="6">
        <f t="shared" si="30"/>
        <v>0</v>
      </c>
      <c r="O36" s="6">
        <f t="shared" si="30"/>
        <v>0</v>
      </c>
      <c r="P36" s="6">
        <f t="shared" si="30"/>
        <v>0</v>
      </c>
      <c r="Q36" s="6">
        <f t="shared" si="30"/>
        <v>0</v>
      </c>
      <c r="R36" s="6">
        <f t="shared" si="30"/>
        <v>0</v>
      </c>
      <c r="S36" s="6">
        <f t="shared" si="30"/>
        <v>0</v>
      </c>
      <c r="T36" s="6">
        <f t="shared" si="30"/>
        <v>0</v>
      </c>
      <c r="U36" s="6">
        <f t="shared" si="30"/>
        <v>0</v>
      </c>
      <c r="V36" s="6">
        <f t="shared" si="30"/>
        <v>0</v>
      </c>
    </row>
    <row r="37" ht="80.5" spans="1:22">
      <c r="A37" s="6" t="s">
        <v>71</v>
      </c>
      <c r="B37" s="6" t="s">
        <v>32</v>
      </c>
      <c r="C37" s="6" t="s">
        <v>31</v>
      </c>
      <c r="D37" s="6"/>
      <c r="E37" s="6"/>
      <c r="F37" s="6"/>
      <c r="G37" s="6"/>
      <c r="H37" s="6">
        <f t="shared" ref="H37:V37" si="31">0</f>
        <v>0</v>
      </c>
      <c r="I37" s="6">
        <f t="shared" si="31"/>
        <v>0</v>
      </c>
      <c r="J37" s="6">
        <f t="shared" si="31"/>
        <v>0</v>
      </c>
      <c r="K37" s="6">
        <f t="shared" si="31"/>
        <v>0</v>
      </c>
      <c r="L37" s="6">
        <f t="shared" si="31"/>
        <v>0</v>
      </c>
      <c r="M37" s="6">
        <f t="shared" si="31"/>
        <v>0</v>
      </c>
      <c r="N37" s="6">
        <f t="shared" si="31"/>
        <v>0</v>
      </c>
      <c r="O37" s="6">
        <f t="shared" si="31"/>
        <v>0</v>
      </c>
      <c r="P37" s="6">
        <f t="shared" si="31"/>
        <v>0</v>
      </c>
      <c r="Q37" s="6">
        <f t="shared" si="31"/>
        <v>0</v>
      </c>
      <c r="R37" s="6">
        <f t="shared" si="31"/>
        <v>0</v>
      </c>
      <c r="S37" s="6">
        <f t="shared" si="31"/>
        <v>0</v>
      </c>
      <c r="T37" s="6">
        <f t="shared" si="31"/>
        <v>0</v>
      </c>
      <c r="U37" s="6">
        <f t="shared" si="31"/>
        <v>0</v>
      </c>
      <c r="V37" s="6">
        <f t="shared" si="31"/>
        <v>0</v>
      </c>
    </row>
    <row r="38" ht="80.5" spans="1:22">
      <c r="A38" s="6" t="s">
        <v>72</v>
      </c>
      <c r="B38" s="6" t="s">
        <v>32</v>
      </c>
      <c r="C38" s="6" t="s">
        <v>31</v>
      </c>
      <c r="D38" s="6"/>
      <c r="E38" s="6"/>
      <c r="F38" s="6"/>
      <c r="G38" s="6"/>
      <c r="H38" s="6">
        <f t="shared" ref="H38:V38" si="32">0</f>
        <v>0</v>
      </c>
      <c r="I38" s="6">
        <f t="shared" si="32"/>
        <v>0</v>
      </c>
      <c r="J38" s="6">
        <f t="shared" si="32"/>
        <v>0</v>
      </c>
      <c r="K38" s="6">
        <f t="shared" si="32"/>
        <v>0</v>
      </c>
      <c r="L38" s="6">
        <f t="shared" si="32"/>
        <v>0</v>
      </c>
      <c r="M38" s="6">
        <f t="shared" si="32"/>
        <v>0</v>
      </c>
      <c r="N38" s="6">
        <f t="shared" si="32"/>
        <v>0</v>
      </c>
      <c r="O38" s="6">
        <f t="shared" si="32"/>
        <v>0</v>
      </c>
      <c r="P38" s="6">
        <f t="shared" si="32"/>
        <v>0</v>
      </c>
      <c r="Q38" s="6">
        <f t="shared" si="32"/>
        <v>0</v>
      </c>
      <c r="R38" s="6">
        <f t="shared" si="32"/>
        <v>0</v>
      </c>
      <c r="S38" s="6">
        <f t="shared" si="32"/>
        <v>0</v>
      </c>
      <c r="T38" s="6">
        <f t="shared" si="32"/>
        <v>0</v>
      </c>
      <c r="U38" s="6">
        <f t="shared" si="32"/>
        <v>0</v>
      </c>
      <c r="V38" s="6">
        <f t="shared" si="32"/>
        <v>0</v>
      </c>
    </row>
    <row r="39" ht="92" spans="1:22">
      <c r="A39" s="6" t="s">
        <v>73</v>
      </c>
      <c r="B39" s="6" t="s">
        <v>32</v>
      </c>
      <c r="C39" s="6" t="s">
        <v>31</v>
      </c>
      <c r="D39" s="6"/>
      <c r="E39" s="6"/>
      <c r="F39" s="6"/>
      <c r="G39" s="6"/>
      <c r="H39" s="6">
        <f t="shared" ref="H39:V39" si="33">0</f>
        <v>0</v>
      </c>
      <c r="I39" s="6">
        <f t="shared" si="33"/>
        <v>0</v>
      </c>
      <c r="J39" s="6">
        <f t="shared" si="33"/>
        <v>0</v>
      </c>
      <c r="K39" s="6">
        <f t="shared" si="33"/>
        <v>0</v>
      </c>
      <c r="L39" s="6">
        <f t="shared" si="33"/>
        <v>0</v>
      </c>
      <c r="M39" s="6">
        <f t="shared" si="33"/>
        <v>0</v>
      </c>
      <c r="N39" s="6">
        <f t="shared" si="33"/>
        <v>0</v>
      </c>
      <c r="O39" s="6">
        <f t="shared" si="33"/>
        <v>0</v>
      </c>
      <c r="P39" s="6">
        <f t="shared" si="33"/>
        <v>0</v>
      </c>
      <c r="Q39" s="6">
        <f t="shared" si="33"/>
        <v>0</v>
      </c>
      <c r="R39" s="6">
        <f t="shared" si="33"/>
        <v>0</v>
      </c>
      <c r="S39" s="6">
        <f t="shared" si="33"/>
        <v>0</v>
      </c>
      <c r="T39" s="6">
        <f t="shared" si="33"/>
        <v>0</v>
      </c>
      <c r="U39" s="6">
        <f t="shared" si="33"/>
        <v>0</v>
      </c>
      <c r="V39" s="6">
        <f t="shared" si="33"/>
        <v>0</v>
      </c>
    </row>
    <row r="40" ht="80.5" spans="1:22">
      <c r="A40" s="6" t="s">
        <v>74</v>
      </c>
      <c r="B40" s="6" t="s">
        <v>32</v>
      </c>
      <c r="C40" s="6" t="s">
        <v>31</v>
      </c>
      <c r="D40" s="6"/>
      <c r="E40" s="6"/>
      <c r="F40" s="6"/>
      <c r="G40" s="6"/>
      <c r="H40" s="6">
        <f t="shared" ref="H40:V40" si="34">0</f>
        <v>0</v>
      </c>
      <c r="I40" s="6">
        <f t="shared" si="34"/>
        <v>0</v>
      </c>
      <c r="J40" s="6">
        <f t="shared" si="34"/>
        <v>0</v>
      </c>
      <c r="K40" s="6">
        <f t="shared" si="34"/>
        <v>0</v>
      </c>
      <c r="L40" s="6">
        <f t="shared" si="34"/>
        <v>0</v>
      </c>
      <c r="M40" s="6">
        <f t="shared" si="34"/>
        <v>0</v>
      </c>
      <c r="N40" s="6">
        <f t="shared" si="34"/>
        <v>0</v>
      </c>
      <c r="O40" s="6">
        <f t="shared" si="34"/>
        <v>0</v>
      </c>
      <c r="P40" s="6">
        <f t="shared" si="34"/>
        <v>0</v>
      </c>
      <c r="Q40" s="6">
        <f t="shared" si="34"/>
        <v>0</v>
      </c>
      <c r="R40" s="6">
        <f t="shared" si="34"/>
        <v>0</v>
      </c>
      <c r="S40" s="6">
        <f t="shared" si="34"/>
        <v>0</v>
      </c>
      <c r="T40" s="6">
        <f t="shared" si="34"/>
        <v>0</v>
      </c>
      <c r="U40" s="6">
        <f t="shared" si="34"/>
        <v>0</v>
      </c>
      <c r="V40" s="6">
        <f t="shared" si="34"/>
        <v>0</v>
      </c>
    </row>
    <row r="41" ht="80.5" spans="1:22">
      <c r="A41" s="6" t="s">
        <v>75</v>
      </c>
      <c r="B41" s="6" t="s">
        <v>32</v>
      </c>
      <c r="C41" s="6" t="s">
        <v>31</v>
      </c>
      <c r="D41" s="6"/>
      <c r="E41" s="6"/>
      <c r="F41" s="6"/>
      <c r="G41" s="6"/>
      <c r="H41" s="6">
        <f t="shared" ref="H41:V41" si="35">0</f>
        <v>0</v>
      </c>
      <c r="I41" s="6">
        <f t="shared" si="35"/>
        <v>0</v>
      </c>
      <c r="J41" s="6">
        <f t="shared" si="35"/>
        <v>0</v>
      </c>
      <c r="K41" s="6">
        <f t="shared" si="35"/>
        <v>0</v>
      </c>
      <c r="L41" s="6">
        <f t="shared" si="35"/>
        <v>0</v>
      </c>
      <c r="M41" s="6">
        <f t="shared" si="35"/>
        <v>0</v>
      </c>
      <c r="N41" s="6">
        <f t="shared" si="35"/>
        <v>0</v>
      </c>
      <c r="O41" s="6">
        <f t="shared" si="35"/>
        <v>0</v>
      </c>
      <c r="P41" s="6">
        <f t="shared" si="35"/>
        <v>0</v>
      </c>
      <c r="Q41" s="6">
        <f t="shared" si="35"/>
        <v>0</v>
      </c>
      <c r="R41" s="6">
        <f t="shared" si="35"/>
        <v>0</v>
      </c>
      <c r="S41" s="6">
        <f t="shared" si="35"/>
        <v>0</v>
      </c>
      <c r="T41" s="6">
        <f t="shared" si="35"/>
        <v>0</v>
      </c>
      <c r="U41" s="6">
        <f t="shared" si="35"/>
        <v>0</v>
      </c>
      <c r="V41" s="6">
        <f t="shared" si="35"/>
        <v>0</v>
      </c>
    </row>
    <row r="42" ht="80.5" spans="1:22">
      <c r="A42" s="6" t="s">
        <v>76</v>
      </c>
      <c r="B42" s="6" t="s">
        <v>32</v>
      </c>
      <c r="C42" s="6" t="s">
        <v>31</v>
      </c>
      <c r="D42" s="6"/>
      <c r="E42" s="6"/>
      <c r="F42" s="6"/>
      <c r="G42" s="6"/>
      <c r="H42" s="6">
        <f t="shared" ref="H42:V42" si="36">0</f>
        <v>0</v>
      </c>
      <c r="I42" s="6">
        <f t="shared" si="36"/>
        <v>0</v>
      </c>
      <c r="J42" s="6">
        <f t="shared" si="36"/>
        <v>0</v>
      </c>
      <c r="K42" s="6">
        <f t="shared" si="36"/>
        <v>0</v>
      </c>
      <c r="L42" s="6">
        <f t="shared" si="36"/>
        <v>0</v>
      </c>
      <c r="M42" s="6">
        <f t="shared" si="36"/>
        <v>0</v>
      </c>
      <c r="N42" s="6">
        <f t="shared" si="36"/>
        <v>0</v>
      </c>
      <c r="O42" s="6">
        <f t="shared" si="36"/>
        <v>0</v>
      </c>
      <c r="P42" s="6">
        <f t="shared" si="36"/>
        <v>0</v>
      </c>
      <c r="Q42" s="6">
        <f t="shared" si="36"/>
        <v>0</v>
      </c>
      <c r="R42" s="6">
        <f t="shared" si="36"/>
        <v>0</v>
      </c>
      <c r="S42" s="6">
        <f t="shared" si="36"/>
        <v>0</v>
      </c>
      <c r="T42" s="6">
        <f t="shared" si="36"/>
        <v>0</v>
      </c>
      <c r="U42" s="6">
        <f t="shared" si="36"/>
        <v>0</v>
      </c>
      <c r="V42" s="6">
        <f t="shared" si="36"/>
        <v>0</v>
      </c>
    </row>
    <row r="43" ht="80.5" spans="1:22">
      <c r="A43" s="6" t="s">
        <v>77</v>
      </c>
      <c r="B43" s="6" t="s">
        <v>32</v>
      </c>
      <c r="C43" s="6" t="s">
        <v>31</v>
      </c>
      <c r="D43" s="6"/>
      <c r="E43" s="6"/>
      <c r="F43" s="6"/>
      <c r="G43" s="6"/>
      <c r="H43" s="6">
        <f t="shared" ref="H43:V43" si="37">0</f>
        <v>0</v>
      </c>
      <c r="I43" s="6">
        <f t="shared" si="37"/>
        <v>0</v>
      </c>
      <c r="J43" s="6">
        <f t="shared" si="37"/>
        <v>0</v>
      </c>
      <c r="K43" s="6">
        <f t="shared" si="37"/>
        <v>0</v>
      </c>
      <c r="L43" s="6">
        <f t="shared" si="37"/>
        <v>0</v>
      </c>
      <c r="M43" s="6">
        <f t="shared" si="37"/>
        <v>0</v>
      </c>
      <c r="N43" s="6">
        <f t="shared" si="37"/>
        <v>0</v>
      </c>
      <c r="O43" s="6">
        <f t="shared" si="37"/>
        <v>0</v>
      </c>
      <c r="P43" s="6">
        <f t="shared" si="37"/>
        <v>0</v>
      </c>
      <c r="Q43" s="6">
        <f t="shared" si="37"/>
        <v>0</v>
      </c>
      <c r="R43" s="6">
        <f t="shared" si="37"/>
        <v>0</v>
      </c>
      <c r="S43" s="6">
        <f t="shared" si="37"/>
        <v>0</v>
      </c>
      <c r="T43" s="6">
        <f t="shared" si="37"/>
        <v>0</v>
      </c>
      <c r="U43" s="6">
        <f t="shared" si="37"/>
        <v>0</v>
      </c>
      <c r="V43" s="6">
        <f t="shared" si="37"/>
        <v>0</v>
      </c>
    </row>
    <row r="44" ht="92" spans="1:22">
      <c r="A44" s="6" t="s">
        <v>78</v>
      </c>
      <c r="B44" s="6" t="s">
        <v>32</v>
      </c>
      <c r="C44" s="6" t="s">
        <v>31</v>
      </c>
      <c r="D44" s="6"/>
      <c r="E44" s="6"/>
      <c r="F44" s="6"/>
      <c r="G44" s="6"/>
      <c r="H44" s="6">
        <f t="shared" ref="H44:V44" si="38">0</f>
        <v>0</v>
      </c>
      <c r="I44" s="6">
        <f t="shared" si="38"/>
        <v>0</v>
      </c>
      <c r="J44" s="6">
        <f t="shared" si="38"/>
        <v>0</v>
      </c>
      <c r="K44" s="6">
        <f t="shared" si="38"/>
        <v>0</v>
      </c>
      <c r="L44" s="6">
        <f t="shared" si="38"/>
        <v>0</v>
      </c>
      <c r="M44" s="6">
        <f t="shared" si="38"/>
        <v>0</v>
      </c>
      <c r="N44" s="6">
        <f t="shared" si="38"/>
        <v>0</v>
      </c>
      <c r="O44" s="6">
        <f t="shared" si="38"/>
        <v>0</v>
      </c>
      <c r="P44" s="6">
        <f t="shared" si="38"/>
        <v>0</v>
      </c>
      <c r="Q44" s="6">
        <f t="shared" si="38"/>
        <v>0</v>
      </c>
      <c r="R44" s="6">
        <f t="shared" si="38"/>
        <v>0</v>
      </c>
      <c r="S44" s="6">
        <f t="shared" si="38"/>
        <v>0</v>
      </c>
      <c r="T44" s="6">
        <f t="shared" si="38"/>
        <v>0</v>
      </c>
      <c r="U44" s="6">
        <f t="shared" si="38"/>
        <v>0</v>
      </c>
      <c r="V44" s="6">
        <f t="shared" si="38"/>
        <v>0</v>
      </c>
    </row>
    <row r="45" ht="92" spans="1:22">
      <c r="A45" s="6" t="s">
        <v>79</v>
      </c>
      <c r="B45" s="6" t="s">
        <v>32</v>
      </c>
      <c r="C45" s="6" t="s">
        <v>31</v>
      </c>
      <c r="D45" s="6"/>
      <c r="E45" s="6"/>
      <c r="F45" s="6"/>
      <c r="G45" s="6"/>
      <c r="H45" s="6">
        <f t="shared" ref="H45:V45" si="39">0</f>
        <v>0</v>
      </c>
      <c r="I45" s="6">
        <f t="shared" si="39"/>
        <v>0</v>
      </c>
      <c r="J45" s="6">
        <f t="shared" si="39"/>
        <v>0</v>
      </c>
      <c r="K45" s="6">
        <f t="shared" si="39"/>
        <v>0</v>
      </c>
      <c r="L45" s="6">
        <f t="shared" si="39"/>
        <v>0</v>
      </c>
      <c r="M45" s="6">
        <f t="shared" si="39"/>
        <v>0</v>
      </c>
      <c r="N45" s="6">
        <f t="shared" si="39"/>
        <v>0</v>
      </c>
      <c r="O45" s="6">
        <f t="shared" si="39"/>
        <v>0</v>
      </c>
      <c r="P45" s="6">
        <f t="shared" si="39"/>
        <v>0</v>
      </c>
      <c r="Q45" s="6">
        <f t="shared" si="39"/>
        <v>0</v>
      </c>
      <c r="R45" s="6">
        <f t="shared" si="39"/>
        <v>0</v>
      </c>
      <c r="S45" s="6">
        <f t="shared" si="39"/>
        <v>0</v>
      </c>
      <c r="T45" s="6">
        <f t="shared" si="39"/>
        <v>0</v>
      </c>
      <c r="U45" s="6">
        <f t="shared" si="39"/>
        <v>0</v>
      </c>
      <c r="V45" s="6">
        <f t="shared" si="39"/>
        <v>0</v>
      </c>
    </row>
    <row r="46" ht="92" spans="1:22">
      <c r="A46" s="6" t="s">
        <v>80</v>
      </c>
      <c r="B46" s="6" t="s">
        <v>32</v>
      </c>
      <c r="C46" s="6" t="s">
        <v>31</v>
      </c>
      <c r="D46" s="6"/>
      <c r="E46" s="6"/>
      <c r="F46" s="6"/>
      <c r="G46" s="6"/>
      <c r="H46" s="6">
        <f t="shared" ref="H46:V46" si="40">0</f>
        <v>0</v>
      </c>
      <c r="I46" s="6">
        <f t="shared" si="40"/>
        <v>0</v>
      </c>
      <c r="J46" s="6">
        <f t="shared" si="40"/>
        <v>0</v>
      </c>
      <c r="K46" s="6">
        <f t="shared" si="40"/>
        <v>0</v>
      </c>
      <c r="L46" s="6">
        <f t="shared" si="40"/>
        <v>0</v>
      </c>
      <c r="M46" s="6">
        <f t="shared" si="40"/>
        <v>0</v>
      </c>
      <c r="N46" s="6">
        <f t="shared" si="40"/>
        <v>0</v>
      </c>
      <c r="O46" s="6">
        <f t="shared" si="40"/>
        <v>0</v>
      </c>
      <c r="P46" s="6">
        <f t="shared" si="40"/>
        <v>0</v>
      </c>
      <c r="Q46" s="6">
        <f t="shared" si="40"/>
        <v>0</v>
      </c>
      <c r="R46" s="6">
        <f t="shared" si="40"/>
        <v>0</v>
      </c>
      <c r="S46" s="6">
        <f t="shared" si="40"/>
        <v>0</v>
      </c>
      <c r="T46" s="6">
        <f t="shared" si="40"/>
        <v>0</v>
      </c>
      <c r="U46" s="6">
        <f t="shared" si="40"/>
        <v>0</v>
      </c>
      <c r="V46" s="6">
        <f t="shared" si="40"/>
        <v>0</v>
      </c>
    </row>
    <row r="47" ht="92" spans="1:22">
      <c r="A47" s="6" t="s">
        <v>81</v>
      </c>
      <c r="B47" s="6" t="s">
        <v>32</v>
      </c>
      <c r="C47" s="6" t="s">
        <v>31</v>
      </c>
      <c r="D47" s="6"/>
      <c r="E47" s="6"/>
      <c r="F47" s="6"/>
      <c r="G47" s="6"/>
      <c r="H47" s="6">
        <f t="shared" ref="H47:V47" si="41">0</f>
        <v>0</v>
      </c>
      <c r="I47" s="6">
        <f t="shared" si="41"/>
        <v>0</v>
      </c>
      <c r="J47" s="6">
        <f t="shared" si="41"/>
        <v>0</v>
      </c>
      <c r="K47" s="6">
        <f t="shared" si="41"/>
        <v>0</v>
      </c>
      <c r="L47" s="6">
        <f t="shared" si="41"/>
        <v>0</v>
      </c>
      <c r="M47" s="6">
        <f t="shared" si="41"/>
        <v>0</v>
      </c>
      <c r="N47" s="6">
        <f t="shared" si="41"/>
        <v>0</v>
      </c>
      <c r="O47" s="6">
        <f t="shared" si="41"/>
        <v>0</v>
      </c>
      <c r="P47" s="6">
        <f t="shared" si="41"/>
        <v>0</v>
      </c>
      <c r="Q47" s="6">
        <f t="shared" si="41"/>
        <v>0</v>
      </c>
      <c r="R47" s="6">
        <f t="shared" si="41"/>
        <v>0</v>
      </c>
      <c r="S47" s="6">
        <f t="shared" si="41"/>
        <v>0</v>
      </c>
      <c r="T47" s="6">
        <f t="shared" si="41"/>
        <v>0</v>
      </c>
      <c r="U47" s="6">
        <f t="shared" si="41"/>
        <v>0</v>
      </c>
      <c r="V47" s="6">
        <f t="shared" si="41"/>
        <v>0</v>
      </c>
    </row>
    <row r="48" ht="115" spans="1:22">
      <c r="A48" s="6" t="s">
        <v>82</v>
      </c>
      <c r="B48" s="6" t="s">
        <v>32</v>
      </c>
      <c r="C48" s="6" t="s">
        <v>31</v>
      </c>
      <c r="D48" s="6"/>
      <c r="E48" s="6"/>
      <c r="F48" s="6"/>
      <c r="G48" s="6"/>
      <c r="H48" s="6">
        <f t="shared" ref="H48:V48" si="42">0</f>
        <v>0</v>
      </c>
      <c r="I48" s="6">
        <f t="shared" si="42"/>
        <v>0</v>
      </c>
      <c r="J48" s="6">
        <f t="shared" si="42"/>
        <v>0</v>
      </c>
      <c r="K48" s="6">
        <f t="shared" si="42"/>
        <v>0</v>
      </c>
      <c r="L48" s="6">
        <f t="shared" si="42"/>
        <v>0</v>
      </c>
      <c r="M48" s="6">
        <f t="shared" si="42"/>
        <v>0</v>
      </c>
      <c r="N48" s="6">
        <f t="shared" si="42"/>
        <v>0</v>
      </c>
      <c r="O48" s="6">
        <f t="shared" si="42"/>
        <v>0</v>
      </c>
      <c r="P48" s="6">
        <f t="shared" si="42"/>
        <v>0</v>
      </c>
      <c r="Q48" s="6">
        <f t="shared" si="42"/>
        <v>0</v>
      </c>
      <c r="R48" s="6">
        <f t="shared" si="42"/>
        <v>0</v>
      </c>
      <c r="S48" s="6">
        <f t="shared" si="42"/>
        <v>0</v>
      </c>
      <c r="T48" s="6">
        <f t="shared" si="42"/>
        <v>0</v>
      </c>
      <c r="U48" s="6">
        <f t="shared" si="42"/>
        <v>0</v>
      </c>
      <c r="V48" s="6">
        <f t="shared" si="42"/>
        <v>0</v>
      </c>
    </row>
    <row r="49" ht="126.5" spans="1:22">
      <c r="A49" s="6" t="s">
        <v>83</v>
      </c>
      <c r="B49" s="6" t="s">
        <v>32</v>
      </c>
      <c r="C49" s="6" t="s">
        <v>31</v>
      </c>
      <c r="D49" s="6"/>
      <c r="E49" s="6"/>
      <c r="F49" s="6"/>
      <c r="G49" s="6"/>
      <c r="H49" s="6">
        <f t="shared" ref="H49:V49" si="43">0</f>
        <v>0</v>
      </c>
      <c r="I49" s="6">
        <f t="shared" si="43"/>
        <v>0</v>
      </c>
      <c r="J49" s="6">
        <f t="shared" si="43"/>
        <v>0</v>
      </c>
      <c r="K49" s="6">
        <f t="shared" si="43"/>
        <v>0</v>
      </c>
      <c r="L49" s="6">
        <f t="shared" si="43"/>
        <v>0</v>
      </c>
      <c r="M49" s="6">
        <f t="shared" si="43"/>
        <v>0</v>
      </c>
      <c r="N49" s="6">
        <f t="shared" si="43"/>
        <v>0</v>
      </c>
      <c r="O49" s="6">
        <f t="shared" si="43"/>
        <v>0</v>
      </c>
      <c r="P49" s="6">
        <f t="shared" si="43"/>
        <v>0</v>
      </c>
      <c r="Q49" s="6">
        <f t="shared" si="43"/>
        <v>0</v>
      </c>
      <c r="R49" s="6">
        <f t="shared" si="43"/>
        <v>0</v>
      </c>
      <c r="S49" s="6">
        <f t="shared" si="43"/>
        <v>0</v>
      </c>
      <c r="T49" s="6">
        <f t="shared" si="43"/>
        <v>0</v>
      </c>
      <c r="U49" s="6">
        <f t="shared" si="43"/>
        <v>0</v>
      </c>
      <c r="V49" s="6">
        <f t="shared" si="43"/>
        <v>0</v>
      </c>
    </row>
    <row r="50" ht="115" spans="1:22">
      <c r="A50" s="6" t="s">
        <v>84</v>
      </c>
      <c r="B50" s="6" t="s">
        <v>32</v>
      </c>
      <c r="C50" s="6" t="s">
        <v>31</v>
      </c>
      <c r="D50" s="6"/>
      <c r="E50" s="6"/>
      <c r="F50" s="6"/>
      <c r="G50" s="6"/>
      <c r="H50" s="6">
        <f t="shared" ref="H50:V50" si="44">0</f>
        <v>0</v>
      </c>
      <c r="I50" s="6">
        <f t="shared" si="44"/>
        <v>0</v>
      </c>
      <c r="J50" s="6">
        <f t="shared" si="44"/>
        <v>0</v>
      </c>
      <c r="K50" s="6">
        <f t="shared" si="44"/>
        <v>0</v>
      </c>
      <c r="L50" s="6">
        <f t="shared" si="44"/>
        <v>0</v>
      </c>
      <c r="M50" s="6">
        <f t="shared" si="44"/>
        <v>0</v>
      </c>
      <c r="N50" s="6">
        <f t="shared" si="44"/>
        <v>0</v>
      </c>
      <c r="O50" s="6">
        <f t="shared" si="44"/>
        <v>0</v>
      </c>
      <c r="P50" s="6">
        <f t="shared" si="44"/>
        <v>0</v>
      </c>
      <c r="Q50" s="6">
        <f t="shared" si="44"/>
        <v>0</v>
      </c>
      <c r="R50" s="6">
        <f t="shared" si="44"/>
        <v>0</v>
      </c>
      <c r="S50" s="6">
        <f t="shared" si="44"/>
        <v>0</v>
      </c>
      <c r="T50" s="6">
        <f t="shared" si="44"/>
        <v>0</v>
      </c>
      <c r="U50" s="6">
        <f t="shared" si="44"/>
        <v>0</v>
      </c>
      <c r="V50" s="6">
        <f t="shared" si="44"/>
        <v>0</v>
      </c>
    </row>
    <row r="51" ht="92" spans="1:22">
      <c r="A51" s="6" t="s">
        <v>85</v>
      </c>
      <c r="B51" s="6" t="s">
        <v>32</v>
      </c>
      <c r="C51" s="6" t="s">
        <v>31</v>
      </c>
      <c r="D51" s="6"/>
      <c r="E51" s="6"/>
      <c r="F51" s="6"/>
      <c r="G51" s="6"/>
      <c r="H51" s="6">
        <f t="shared" ref="H51:V51" si="45">0</f>
        <v>0</v>
      </c>
      <c r="I51" s="6">
        <f t="shared" si="45"/>
        <v>0</v>
      </c>
      <c r="J51" s="6">
        <f t="shared" si="45"/>
        <v>0</v>
      </c>
      <c r="K51" s="6">
        <f t="shared" si="45"/>
        <v>0</v>
      </c>
      <c r="L51" s="6">
        <f t="shared" si="45"/>
        <v>0</v>
      </c>
      <c r="M51" s="6">
        <f t="shared" si="45"/>
        <v>0</v>
      </c>
      <c r="N51" s="6">
        <f t="shared" si="45"/>
        <v>0</v>
      </c>
      <c r="O51" s="6">
        <f t="shared" si="45"/>
        <v>0</v>
      </c>
      <c r="P51" s="6">
        <f t="shared" si="45"/>
        <v>0</v>
      </c>
      <c r="Q51" s="6">
        <f t="shared" si="45"/>
        <v>0</v>
      </c>
      <c r="R51" s="6">
        <f t="shared" si="45"/>
        <v>0</v>
      </c>
      <c r="S51" s="6">
        <f t="shared" si="45"/>
        <v>0</v>
      </c>
      <c r="T51" s="6">
        <f t="shared" si="45"/>
        <v>0</v>
      </c>
      <c r="U51" s="6">
        <f t="shared" si="45"/>
        <v>0</v>
      </c>
      <c r="V51" s="6">
        <f t="shared" si="45"/>
        <v>0</v>
      </c>
    </row>
    <row r="52" ht="115" spans="1:22">
      <c r="A52" s="6" t="s">
        <v>86</v>
      </c>
      <c r="B52" s="6" t="s">
        <v>32</v>
      </c>
      <c r="C52" s="6" t="s">
        <v>31</v>
      </c>
      <c r="D52" s="6"/>
      <c r="E52" s="6"/>
      <c r="F52" s="6"/>
      <c r="G52" s="6"/>
      <c r="H52" s="6">
        <f t="shared" ref="H52:V52" si="46">0</f>
        <v>0</v>
      </c>
      <c r="I52" s="6">
        <f t="shared" si="46"/>
        <v>0</v>
      </c>
      <c r="J52" s="6">
        <f t="shared" si="46"/>
        <v>0</v>
      </c>
      <c r="K52" s="6">
        <f t="shared" si="46"/>
        <v>0</v>
      </c>
      <c r="L52" s="6">
        <f t="shared" si="46"/>
        <v>0</v>
      </c>
      <c r="M52" s="6">
        <f t="shared" si="46"/>
        <v>0</v>
      </c>
      <c r="N52" s="6">
        <f t="shared" si="46"/>
        <v>0</v>
      </c>
      <c r="O52" s="6">
        <f t="shared" si="46"/>
        <v>0</v>
      </c>
      <c r="P52" s="6">
        <f t="shared" si="46"/>
        <v>0</v>
      </c>
      <c r="Q52" s="6">
        <f t="shared" si="46"/>
        <v>0</v>
      </c>
      <c r="R52" s="6">
        <f t="shared" si="46"/>
        <v>0</v>
      </c>
      <c r="S52" s="6">
        <f t="shared" si="46"/>
        <v>0</v>
      </c>
      <c r="T52" s="6">
        <f t="shared" si="46"/>
        <v>0</v>
      </c>
      <c r="U52" s="6">
        <f t="shared" si="46"/>
        <v>0</v>
      </c>
      <c r="V52" s="6">
        <f t="shared" si="46"/>
        <v>0</v>
      </c>
    </row>
    <row r="53" ht="80.5" spans="1:22">
      <c r="A53" s="6" t="s">
        <v>87</v>
      </c>
      <c r="B53" s="6" t="s">
        <v>32</v>
      </c>
      <c r="C53" s="6" t="s">
        <v>31</v>
      </c>
      <c r="D53" s="6"/>
      <c r="E53" s="6"/>
      <c r="F53" s="6"/>
      <c r="G53" s="6"/>
      <c r="H53" s="6">
        <f t="shared" ref="H53:V53" si="47">0</f>
        <v>0</v>
      </c>
      <c r="I53" s="6">
        <f t="shared" si="47"/>
        <v>0</v>
      </c>
      <c r="J53" s="6">
        <f t="shared" si="47"/>
        <v>0</v>
      </c>
      <c r="K53" s="6">
        <f t="shared" si="47"/>
        <v>0</v>
      </c>
      <c r="L53" s="6">
        <f t="shared" si="47"/>
        <v>0</v>
      </c>
      <c r="M53" s="6">
        <f t="shared" si="47"/>
        <v>0</v>
      </c>
      <c r="N53" s="6">
        <f t="shared" si="47"/>
        <v>0</v>
      </c>
      <c r="O53" s="6">
        <f t="shared" si="47"/>
        <v>0</v>
      </c>
      <c r="P53" s="6">
        <f t="shared" si="47"/>
        <v>0</v>
      </c>
      <c r="Q53" s="6">
        <f t="shared" si="47"/>
        <v>0</v>
      </c>
      <c r="R53" s="6">
        <f t="shared" si="47"/>
        <v>0</v>
      </c>
      <c r="S53" s="6">
        <f t="shared" si="47"/>
        <v>0</v>
      </c>
      <c r="T53" s="6">
        <f t="shared" si="47"/>
        <v>0</v>
      </c>
      <c r="U53" s="6">
        <f t="shared" si="47"/>
        <v>0</v>
      </c>
      <c r="V53" s="6">
        <f t="shared" si="47"/>
        <v>0</v>
      </c>
    </row>
    <row r="54" ht="103.5" spans="1:22">
      <c r="A54" s="6" t="s">
        <v>88</v>
      </c>
      <c r="B54" s="6" t="s">
        <v>32</v>
      </c>
      <c r="C54" s="6" t="s">
        <v>31</v>
      </c>
      <c r="D54" s="6"/>
      <c r="E54" s="6"/>
      <c r="F54" s="6"/>
      <c r="G54" s="6"/>
      <c r="H54" s="6">
        <f t="shared" ref="H54:V54" si="48">0</f>
        <v>0</v>
      </c>
      <c r="I54" s="6">
        <f t="shared" si="48"/>
        <v>0</v>
      </c>
      <c r="J54" s="6">
        <f t="shared" si="48"/>
        <v>0</v>
      </c>
      <c r="K54" s="6">
        <f t="shared" si="48"/>
        <v>0</v>
      </c>
      <c r="L54" s="6">
        <f t="shared" si="48"/>
        <v>0</v>
      </c>
      <c r="M54" s="6">
        <f t="shared" si="48"/>
        <v>0</v>
      </c>
      <c r="N54" s="6">
        <f t="shared" si="48"/>
        <v>0</v>
      </c>
      <c r="O54" s="6">
        <f t="shared" si="48"/>
        <v>0</v>
      </c>
      <c r="P54" s="6">
        <f t="shared" si="48"/>
        <v>0</v>
      </c>
      <c r="Q54" s="6">
        <f t="shared" si="48"/>
        <v>0</v>
      </c>
      <c r="R54" s="6">
        <f t="shared" si="48"/>
        <v>0</v>
      </c>
      <c r="S54" s="6">
        <f t="shared" si="48"/>
        <v>0</v>
      </c>
      <c r="T54" s="6">
        <f t="shared" si="48"/>
        <v>0</v>
      </c>
      <c r="U54" s="6">
        <f t="shared" si="48"/>
        <v>0</v>
      </c>
      <c r="V54" s="6">
        <f t="shared" si="48"/>
        <v>0</v>
      </c>
    </row>
    <row r="55" ht="138" spans="1:22">
      <c r="A55" s="6" t="s">
        <v>89</v>
      </c>
      <c r="B55" s="6" t="s">
        <v>32</v>
      </c>
      <c r="C55" s="6" t="s">
        <v>31</v>
      </c>
      <c r="D55" s="6"/>
      <c r="E55" s="6"/>
      <c r="F55" s="6"/>
      <c r="G55" s="6"/>
      <c r="H55" s="6">
        <f t="shared" ref="H55:V55" si="49">0</f>
        <v>0</v>
      </c>
      <c r="I55" s="6">
        <f t="shared" si="49"/>
        <v>0</v>
      </c>
      <c r="J55" s="6">
        <f t="shared" si="49"/>
        <v>0</v>
      </c>
      <c r="K55" s="6">
        <f t="shared" si="49"/>
        <v>0</v>
      </c>
      <c r="L55" s="6">
        <f t="shared" si="49"/>
        <v>0</v>
      </c>
      <c r="M55" s="6">
        <f t="shared" si="49"/>
        <v>0</v>
      </c>
      <c r="N55" s="6">
        <f t="shared" si="49"/>
        <v>0</v>
      </c>
      <c r="O55" s="6">
        <f t="shared" si="49"/>
        <v>0</v>
      </c>
      <c r="P55" s="6">
        <f t="shared" si="49"/>
        <v>0</v>
      </c>
      <c r="Q55" s="6">
        <f t="shared" si="49"/>
        <v>0</v>
      </c>
      <c r="R55" s="6">
        <f t="shared" si="49"/>
        <v>0</v>
      </c>
      <c r="S55" s="6">
        <f t="shared" si="49"/>
        <v>0</v>
      </c>
      <c r="T55" s="6">
        <f t="shared" si="49"/>
        <v>0</v>
      </c>
      <c r="U55" s="6">
        <f t="shared" si="49"/>
        <v>0</v>
      </c>
      <c r="V55" s="6">
        <f t="shared" si="49"/>
        <v>0</v>
      </c>
    </row>
    <row r="56" ht="172.5" spans="1:22">
      <c r="A56" s="6" t="s">
        <v>90</v>
      </c>
      <c r="B56" s="6" t="s">
        <v>32</v>
      </c>
      <c r="C56" s="6" t="s">
        <v>31</v>
      </c>
      <c r="D56" s="6"/>
      <c r="E56" s="6"/>
      <c r="F56" s="6"/>
      <c r="G56" s="6"/>
      <c r="H56" s="6">
        <f t="shared" ref="H56:V56" si="50">0</f>
        <v>0</v>
      </c>
      <c r="I56" s="6">
        <f t="shared" si="50"/>
        <v>0</v>
      </c>
      <c r="J56" s="6">
        <f t="shared" si="50"/>
        <v>0</v>
      </c>
      <c r="K56" s="6">
        <f t="shared" si="50"/>
        <v>0</v>
      </c>
      <c r="L56" s="6">
        <f t="shared" si="50"/>
        <v>0</v>
      </c>
      <c r="M56" s="6">
        <f t="shared" si="50"/>
        <v>0</v>
      </c>
      <c r="N56" s="6">
        <f t="shared" si="50"/>
        <v>0</v>
      </c>
      <c r="O56" s="6">
        <f t="shared" si="50"/>
        <v>0</v>
      </c>
      <c r="P56" s="6">
        <f t="shared" si="50"/>
        <v>0</v>
      </c>
      <c r="Q56" s="6">
        <f t="shared" si="50"/>
        <v>0</v>
      </c>
      <c r="R56" s="6">
        <f t="shared" si="50"/>
        <v>0</v>
      </c>
      <c r="S56" s="6">
        <f t="shared" si="50"/>
        <v>0</v>
      </c>
      <c r="T56" s="6">
        <f t="shared" si="50"/>
        <v>0</v>
      </c>
      <c r="U56" s="6">
        <f t="shared" si="50"/>
        <v>0</v>
      </c>
      <c r="V56" s="6">
        <f t="shared" si="50"/>
        <v>0</v>
      </c>
    </row>
    <row r="57" ht="92" spans="1:22">
      <c r="A57" s="6" t="s">
        <v>91</v>
      </c>
      <c r="B57" s="6" t="s">
        <v>32</v>
      </c>
      <c r="C57" s="6" t="s">
        <v>31</v>
      </c>
      <c r="D57" s="6"/>
      <c r="E57" s="6"/>
      <c r="F57" s="6"/>
      <c r="G57" s="6"/>
      <c r="H57" s="6">
        <f t="shared" ref="H57:V57" si="51">0</f>
        <v>0</v>
      </c>
      <c r="I57" s="6">
        <f t="shared" si="51"/>
        <v>0</v>
      </c>
      <c r="J57" s="6">
        <f t="shared" si="51"/>
        <v>0</v>
      </c>
      <c r="K57" s="6">
        <f t="shared" si="51"/>
        <v>0</v>
      </c>
      <c r="L57" s="6">
        <f t="shared" si="51"/>
        <v>0</v>
      </c>
      <c r="M57" s="6">
        <f t="shared" si="51"/>
        <v>0</v>
      </c>
      <c r="N57" s="6">
        <f t="shared" si="51"/>
        <v>0</v>
      </c>
      <c r="O57" s="6">
        <f t="shared" si="51"/>
        <v>0</v>
      </c>
      <c r="P57" s="6">
        <f t="shared" si="51"/>
        <v>0</v>
      </c>
      <c r="Q57" s="6">
        <f t="shared" si="51"/>
        <v>0</v>
      </c>
      <c r="R57" s="6">
        <f t="shared" si="51"/>
        <v>0</v>
      </c>
      <c r="S57" s="6">
        <f t="shared" si="51"/>
        <v>0</v>
      </c>
      <c r="T57" s="6">
        <f t="shared" si="51"/>
        <v>0</v>
      </c>
      <c r="U57" s="6">
        <f t="shared" si="51"/>
        <v>0</v>
      </c>
      <c r="V57" s="6">
        <f t="shared" si="51"/>
        <v>0</v>
      </c>
    </row>
    <row r="58" ht="80.5" spans="1:22">
      <c r="A58" s="6" t="s">
        <v>92</v>
      </c>
      <c r="B58" s="6" t="s">
        <v>32</v>
      </c>
      <c r="C58" s="6" t="s">
        <v>31</v>
      </c>
      <c r="D58" s="6"/>
      <c r="E58" s="6"/>
      <c r="F58" s="6"/>
      <c r="G58" s="6"/>
      <c r="H58" s="6">
        <f t="shared" ref="H58:V58" si="52">0</f>
        <v>0</v>
      </c>
      <c r="I58" s="6">
        <f t="shared" si="52"/>
        <v>0</v>
      </c>
      <c r="J58" s="6">
        <f t="shared" si="52"/>
        <v>0</v>
      </c>
      <c r="K58" s="6">
        <f t="shared" si="52"/>
        <v>0</v>
      </c>
      <c r="L58" s="6">
        <f t="shared" si="52"/>
        <v>0</v>
      </c>
      <c r="M58" s="6">
        <f t="shared" si="52"/>
        <v>0</v>
      </c>
      <c r="N58" s="6">
        <f t="shared" si="52"/>
        <v>0</v>
      </c>
      <c r="O58" s="6">
        <f t="shared" si="52"/>
        <v>0</v>
      </c>
      <c r="P58" s="6">
        <f t="shared" si="52"/>
        <v>0</v>
      </c>
      <c r="Q58" s="6">
        <f t="shared" si="52"/>
        <v>0</v>
      </c>
      <c r="R58" s="6">
        <f t="shared" si="52"/>
        <v>0</v>
      </c>
      <c r="S58" s="6">
        <f t="shared" si="52"/>
        <v>0</v>
      </c>
      <c r="T58" s="6">
        <f t="shared" si="52"/>
        <v>0</v>
      </c>
      <c r="U58" s="6">
        <f t="shared" si="52"/>
        <v>0</v>
      </c>
      <c r="V58" s="6">
        <f t="shared" si="52"/>
        <v>0</v>
      </c>
    </row>
    <row r="59" ht="80.5" spans="1:22">
      <c r="A59" s="6" t="s">
        <v>93</v>
      </c>
      <c r="B59" s="6" t="s">
        <v>32</v>
      </c>
      <c r="C59" s="6" t="s">
        <v>31</v>
      </c>
      <c r="D59" s="6"/>
      <c r="E59" s="6"/>
      <c r="F59" s="6"/>
      <c r="G59" s="6"/>
      <c r="H59" s="6">
        <f t="shared" ref="H59:V59" si="53">0</f>
        <v>0</v>
      </c>
      <c r="I59" s="6">
        <f t="shared" si="53"/>
        <v>0</v>
      </c>
      <c r="J59" s="6">
        <f t="shared" si="53"/>
        <v>0</v>
      </c>
      <c r="K59" s="6">
        <f t="shared" si="53"/>
        <v>0</v>
      </c>
      <c r="L59" s="6">
        <f t="shared" si="53"/>
        <v>0</v>
      </c>
      <c r="M59" s="6">
        <f t="shared" si="53"/>
        <v>0</v>
      </c>
      <c r="N59" s="6">
        <f t="shared" si="53"/>
        <v>0</v>
      </c>
      <c r="O59" s="6">
        <f t="shared" si="53"/>
        <v>0</v>
      </c>
      <c r="P59" s="6">
        <f t="shared" si="53"/>
        <v>0</v>
      </c>
      <c r="Q59" s="6">
        <f t="shared" si="53"/>
        <v>0</v>
      </c>
      <c r="R59" s="6">
        <f t="shared" si="53"/>
        <v>0</v>
      </c>
      <c r="S59" s="6">
        <f t="shared" si="53"/>
        <v>0</v>
      </c>
      <c r="T59" s="6">
        <f t="shared" si="53"/>
        <v>0</v>
      </c>
      <c r="U59" s="6">
        <f t="shared" si="53"/>
        <v>0</v>
      </c>
      <c r="V59" s="6">
        <f t="shared" si="53"/>
        <v>0</v>
      </c>
    </row>
    <row r="60" ht="80.5" spans="1:22">
      <c r="A60" s="6" t="s">
        <v>94</v>
      </c>
      <c r="B60" s="6" t="s">
        <v>32</v>
      </c>
      <c r="C60" s="6" t="s">
        <v>31</v>
      </c>
      <c r="D60" s="6"/>
      <c r="E60" s="6"/>
      <c r="F60" s="6"/>
      <c r="G60" s="6"/>
      <c r="H60" s="6">
        <f t="shared" ref="H60:V60" si="54">0</f>
        <v>0</v>
      </c>
      <c r="I60" s="6">
        <f t="shared" si="54"/>
        <v>0</v>
      </c>
      <c r="J60" s="6">
        <f t="shared" si="54"/>
        <v>0</v>
      </c>
      <c r="K60" s="6">
        <f t="shared" si="54"/>
        <v>0</v>
      </c>
      <c r="L60" s="6">
        <f t="shared" si="54"/>
        <v>0</v>
      </c>
      <c r="M60" s="6">
        <f t="shared" si="54"/>
        <v>0</v>
      </c>
      <c r="N60" s="6">
        <f t="shared" si="54"/>
        <v>0</v>
      </c>
      <c r="O60" s="6">
        <f t="shared" si="54"/>
        <v>0</v>
      </c>
      <c r="P60" s="6">
        <f t="shared" si="54"/>
        <v>0</v>
      </c>
      <c r="Q60" s="6">
        <f t="shared" si="54"/>
        <v>0</v>
      </c>
      <c r="R60" s="6">
        <f t="shared" si="54"/>
        <v>0</v>
      </c>
      <c r="S60" s="6">
        <f t="shared" si="54"/>
        <v>0</v>
      </c>
      <c r="T60" s="6">
        <f t="shared" si="54"/>
        <v>0</v>
      </c>
      <c r="U60" s="6">
        <f t="shared" si="54"/>
        <v>0</v>
      </c>
      <c r="V60" s="6">
        <f t="shared" si="54"/>
        <v>0</v>
      </c>
    </row>
    <row r="61" ht="115" spans="1:22">
      <c r="A61" s="6" t="s">
        <v>95</v>
      </c>
      <c r="B61" s="6" t="s">
        <v>32</v>
      </c>
      <c r="C61" s="6" t="s">
        <v>31</v>
      </c>
      <c r="D61" s="6"/>
      <c r="E61" s="6"/>
      <c r="F61" s="6"/>
      <c r="G61" s="6"/>
      <c r="H61" s="6">
        <f t="shared" ref="H61:V61" si="55">0</f>
        <v>0</v>
      </c>
      <c r="I61" s="6">
        <f t="shared" si="55"/>
        <v>0</v>
      </c>
      <c r="J61" s="6">
        <f t="shared" si="55"/>
        <v>0</v>
      </c>
      <c r="K61" s="6">
        <f t="shared" si="55"/>
        <v>0</v>
      </c>
      <c r="L61" s="6">
        <f t="shared" si="55"/>
        <v>0</v>
      </c>
      <c r="M61" s="6">
        <f t="shared" si="55"/>
        <v>0</v>
      </c>
      <c r="N61" s="6">
        <f t="shared" si="55"/>
        <v>0</v>
      </c>
      <c r="O61" s="6">
        <f t="shared" si="55"/>
        <v>0</v>
      </c>
      <c r="P61" s="6">
        <f t="shared" si="55"/>
        <v>0</v>
      </c>
      <c r="Q61" s="6">
        <f t="shared" si="55"/>
        <v>0</v>
      </c>
      <c r="R61" s="6">
        <f t="shared" si="55"/>
        <v>0</v>
      </c>
      <c r="S61" s="6">
        <f t="shared" si="55"/>
        <v>0</v>
      </c>
      <c r="T61" s="6">
        <f t="shared" si="55"/>
        <v>0</v>
      </c>
      <c r="U61" s="6">
        <f t="shared" si="55"/>
        <v>0</v>
      </c>
      <c r="V61" s="6">
        <f t="shared" si="55"/>
        <v>0</v>
      </c>
    </row>
    <row r="62" ht="80.5" spans="1:22">
      <c r="A62" s="6" t="s">
        <v>96</v>
      </c>
      <c r="B62" s="6" t="s">
        <v>32</v>
      </c>
      <c r="C62" s="6" t="s">
        <v>31</v>
      </c>
      <c r="D62" s="6"/>
      <c r="E62" s="6"/>
      <c r="F62" s="6"/>
      <c r="G62" s="6"/>
      <c r="H62" s="6">
        <f t="shared" ref="H62:V62" si="56">0</f>
        <v>0</v>
      </c>
      <c r="I62" s="6">
        <f t="shared" si="56"/>
        <v>0</v>
      </c>
      <c r="J62" s="6">
        <f t="shared" si="56"/>
        <v>0</v>
      </c>
      <c r="K62" s="6">
        <f t="shared" si="56"/>
        <v>0</v>
      </c>
      <c r="L62" s="6">
        <f t="shared" si="56"/>
        <v>0</v>
      </c>
      <c r="M62" s="6">
        <f t="shared" si="56"/>
        <v>0</v>
      </c>
      <c r="N62" s="6">
        <f t="shared" si="56"/>
        <v>0</v>
      </c>
      <c r="O62" s="6">
        <f t="shared" si="56"/>
        <v>0</v>
      </c>
      <c r="P62" s="6">
        <f t="shared" si="56"/>
        <v>0</v>
      </c>
      <c r="Q62" s="6">
        <f t="shared" si="56"/>
        <v>0</v>
      </c>
      <c r="R62" s="6">
        <f t="shared" si="56"/>
        <v>0</v>
      </c>
      <c r="S62" s="6">
        <f t="shared" si="56"/>
        <v>0</v>
      </c>
      <c r="T62" s="6">
        <f t="shared" si="56"/>
        <v>0</v>
      </c>
      <c r="U62" s="6">
        <f t="shared" si="56"/>
        <v>0</v>
      </c>
      <c r="V62" s="6">
        <f t="shared" si="56"/>
        <v>0</v>
      </c>
    </row>
    <row r="63" ht="80.5" spans="1:22">
      <c r="A63" s="6" t="s">
        <v>97</v>
      </c>
      <c r="B63" s="6" t="s">
        <v>32</v>
      </c>
      <c r="C63" s="6" t="s">
        <v>31</v>
      </c>
      <c r="D63" s="6"/>
      <c r="E63" s="6"/>
      <c r="F63" s="6"/>
      <c r="G63" s="6"/>
      <c r="H63" s="6">
        <f t="shared" ref="H63:V63" si="57">0</f>
        <v>0</v>
      </c>
      <c r="I63" s="6">
        <f t="shared" si="57"/>
        <v>0</v>
      </c>
      <c r="J63" s="6">
        <f t="shared" si="57"/>
        <v>0</v>
      </c>
      <c r="K63" s="6">
        <f t="shared" si="57"/>
        <v>0</v>
      </c>
      <c r="L63" s="6">
        <f t="shared" si="57"/>
        <v>0</v>
      </c>
      <c r="M63" s="6">
        <f t="shared" si="57"/>
        <v>0</v>
      </c>
      <c r="N63" s="6">
        <f t="shared" si="57"/>
        <v>0</v>
      </c>
      <c r="O63" s="6">
        <f t="shared" si="57"/>
        <v>0</v>
      </c>
      <c r="P63" s="6">
        <f t="shared" si="57"/>
        <v>0</v>
      </c>
      <c r="Q63" s="6">
        <f t="shared" si="57"/>
        <v>0</v>
      </c>
      <c r="R63" s="6">
        <f t="shared" si="57"/>
        <v>0</v>
      </c>
      <c r="S63" s="6">
        <f t="shared" si="57"/>
        <v>0</v>
      </c>
      <c r="T63" s="6">
        <f t="shared" si="57"/>
        <v>0</v>
      </c>
      <c r="U63" s="6">
        <f t="shared" si="57"/>
        <v>0</v>
      </c>
      <c r="V63" s="6">
        <f t="shared" si="57"/>
        <v>0</v>
      </c>
    </row>
    <row r="64" ht="80.5" spans="1:22">
      <c r="A64" s="6" t="s">
        <v>98</v>
      </c>
      <c r="B64" s="6" t="s">
        <v>32</v>
      </c>
      <c r="C64" s="6" t="s">
        <v>31</v>
      </c>
      <c r="D64" s="6"/>
      <c r="E64" s="6"/>
      <c r="F64" s="6"/>
      <c r="G64" s="6"/>
      <c r="H64" s="6">
        <f t="shared" ref="H64:V64" si="58">0</f>
        <v>0</v>
      </c>
      <c r="I64" s="6">
        <f t="shared" si="58"/>
        <v>0</v>
      </c>
      <c r="J64" s="6">
        <f t="shared" si="58"/>
        <v>0</v>
      </c>
      <c r="K64" s="6">
        <f t="shared" si="58"/>
        <v>0</v>
      </c>
      <c r="L64" s="6">
        <f t="shared" si="58"/>
        <v>0</v>
      </c>
      <c r="M64" s="6">
        <f t="shared" si="58"/>
        <v>0</v>
      </c>
      <c r="N64" s="6">
        <f t="shared" si="58"/>
        <v>0</v>
      </c>
      <c r="O64" s="6">
        <f t="shared" si="58"/>
        <v>0</v>
      </c>
      <c r="P64" s="6">
        <f t="shared" si="58"/>
        <v>0</v>
      </c>
      <c r="Q64" s="6">
        <f t="shared" si="58"/>
        <v>0</v>
      </c>
      <c r="R64" s="6">
        <f t="shared" si="58"/>
        <v>0</v>
      </c>
      <c r="S64" s="6">
        <f t="shared" si="58"/>
        <v>0</v>
      </c>
      <c r="T64" s="6">
        <f t="shared" si="58"/>
        <v>0</v>
      </c>
      <c r="U64" s="6">
        <f t="shared" si="58"/>
        <v>0</v>
      </c>
      <c r="V64" s="6">
        <f t="shared" si="58"/>
        <v>0</v>
      </c>
    </row>
    <row r="65" ht="34.5" spans="1:22">
      <c r="A65" s="6" t="s">
        <v>99</v>
      </c>
      <c r="B65" s="6" t="s">
        <v>35</v>
      </c>
      <c r="C65" s="6" t="s">
        <v>31</v>
      </c>
      <c r="D65" s="6"/>
      <c r="E65" s="6"/>
      <c r="F65" s="6" t="s">
        <v>100</v>
      </c>
      <c r="G65" s="6" t="s">
        <v>101</v>
      </c>
      <c r="H65" s="6">
        <f>4</f>
        <v>4</v>
      </c>
      <c r="I65" s="6">
        <f>1</f>
        <v>1</v>
      </c>
      <c r="J65" s="6">
        <f>3</f>
        <v>3</v>
      </c>
      <c r="K65" s="6">
        <f t="shared" ref="K65:Q65" si="59">0</f>
        <v>0</v>
      </c>
      <c r="L65" s="6">
        <f t="shared" si="59"/>
        <v>0</v>
      </c>
      <c r="M65" s="6">
        <f t="shared" si="59"/>
        <v>0</v>
      </c>
      <c r="N65" s="6">
        <f t="shared" si="59"/>
        <v>0</v>
      </c>
      <c r="O65" s="6">
        <f t="shared" si="59"/>
        <v>0</v>
      </c>
      <c r="P65" s="6">
        <f t="shared" si="59"/>
        <v>0</v>
      </c>
      <c r="Q65" s="6">
        <f t="shared" si="59"/>
        <v>0</v>
      </c>
      <c r="R65" s="6">
        <f>1</f>
        <v>1</v>
      </c>
      <c r="S65" s="6">
        <f>2</f>
        <v>2</v>
      </c>
      <c r="T65" s="6">
        <f>1</f>
        <v>1</v>
      </c>
      <c r="U65" s="6">
        <f>0</f>
        <v>0</v>
      </c>
      <c r="V65" s="6">
        <f>0</f>
        <v>0</v>
      </c>
    </row>
    <row r="66" ht="69" spans="1:22">
      <c r="A66" s="6" t="s">
        <v>102</v>
      </c>
      <c r="B66" s="6" t="s">
        <v>35</v>
      </c>
      <c r="C66" s="6" t="s">
        <v>31</v>
      </c>
      <c r="D66" s="6"/>
      <c r="E66" s="6"/>
      <c r="F66" s="6" t="s">
        <v>103</v>
      </c>
      <c r="G66" s="6" t="s">
        <v>104</v>
      </c>
      <c r="H66" s="6">
        <f t="shared" ref="H66:V66" si="60">0</f>
        <v>0</v>
      </c>
      <c r="I66" s="6">
        <f t="shared" si="60"/>
        <v>0</v>
      </c>
      <c r="J66" s="6">
        <f t="shared" si="60"/>
        <v>0</v>
      </c>
      <c r="K66" s="6">
        <f t="shared" si="60"/>
        <v>0</v>
      </c>
      <c r="L66" s="6">
        <f t="shared" si="60"/>
        <v>0</v>
      </c>
      <c r="M66" s="6">
        <f t="shared" si="60"/>
        <v>0</v>
      </c>
      <c r="N66" s="6">
        <f t="shared" si="60"/>
        <v>0</v>
      </c>
      <c r="O66" s="6">
        <f t="shared" si="60"/>
        <v>0</v>
      </c>
      <c r="P66" s="6">
        <f t="shared" si="60"/>
        <v>0</v>
      </c>
      <c r="Q66" s="6">
        <f t="shared" si="60"/>
        <v>0</v>
      </c>
      <c r="R66" s="6">
        <f t="shared" si="60"/>
        <v>0</v>
      </c>
      <c r="S66" s="6">
        <f t="shared" si="60"/>
        <v>0</v>
      </c>
      <c r="T66" s="6">
        <f t="shared" si="60"/>
        <v>0</v>
      </c>
      <c r="U66" s="6">
        <f t="shared" si="60"/>
        <v>0</v>
      </c>
      <c r="V66" s="6">
        <f t="shared" si="60"/>
        <v>0</v>
      </c>
    </row>
    <row r="67" ht="57.5" spans="1:22">
      <c r="A67" s="6" t="s">
        <v>105</v>
      </c>
      <c r="B67" s="6" t="s">
        <v>35</v>
      </c>
      <c r="C67" s="6" t="s">
        <v>31</v>
      </c>
      <c r="D67" s="6"/>
      <c r="E67" s="6"/>
      <c r="F67" s="6" t="s">
        <v>106</v>
      </c>
      <c r="G67" s="6" t="s">
        <v>107</v>
      </c>
      <c r="H67" s="6">
        <f>4</f>
        <v>4</v>
      </c>
      <c r="I67" s="6">
        <f t="shared" ref="I67:Q67" si="61">0</f>
        <v>0</v>
      </c>
      <c r="J67" s="6">
        <f>4</f>
        <v>4</v>
      </c>
      <c r="K67" s="6">
        <f t="shared" si="61"/>
        <v>0</v>
      </c>
      <c r="L67" s="6">
        <f t="shared" si="61"/>
        <v>0</v>
      </c>
      <c r="M67" s="6">
        <f t="shared" si="61"/>
        <v>0</v>
      </c>
      <c r="N67" s="6">
        <f t="shared" si="61"/>
        <v>0</v>
      </c>
      <c r="O67" s="6">
        <f t="shared" si="61"/>
        <v>0</v>
      </c>
      <c r="P67" s="6">
        <f t="shared" si="61"/>
        <v>0</v>
      </c>
      <c r="Q67" s="6">
        <f t="shared" si="61"/>
        <v>0</v>
      </c>
      <c r="R67" s="6">
        <f>1</f>
        <v>1</v>
      </c>
      <c r="S67" s="6">
        <f>3</f>
        <v>3</v>
      </c>
      <c r="T67" s="6">
        <f t="shared" ref="T67:V67" si="62">0</f>
        <v>0</v>
      </c>
      <c r="U67" s="6">
        <f t="shared" si="62"/>
        <v>0</v>
      </c>
      <c r="V67" s="6">
        <f t="shared" si="62"/>
        <v>0</v>
      </c>
    </row>
    <row r="68" ht="57.5" spans="1:22">
      <c r="A68" s="6" t="s">
        <v>108</v>
      </c>
      <c r="B68" s="6" t="s">
        <v>35</v>
      </c>
      <c r="C68" s="6" t="s">
        <v>31</v>
      </c>
      <c r="D68" s="6"/>
      <c r="E68" s="6"/>
      <c r="F68" s="6" t="s">
        <v>109</v>
      </c>
      <c r="G68" s="6" t="s">
        <v>110</v>
      </c>
      <c r="H68" s="6">
        <f>2</f>
        <v>2</v>
      </c>
      <c r="I68" s="6">
        <f t="shared" ref="I68:R68" si="63">0</f>
        <v>0</v>
      </c>
      <c r="J68" s="6">
        <f t="shared" ref="J68:J74" si="64">2</f>
        <v>2</v>
      </c>
      <c r="K68" s="6">
        <f t="shared" si="63"/>
        <v>0</v>
      </c>
      <c r="L68" s="6">
        <f t="shared" si="63"/>
        <v>0</v>
      </c>
      <c r="M68" s="6">
        <f t="shared" si="63"/>
        <v>0</v>
      </c>
      <c r="N68" s="6">
        <f t="shared" si="63"/>
        <v>0</v>
      </c>
      <c r="O68" s="6">
        <f t="shared" si="63"/>
        <v>0</v>
      </c>
      <c r="P68" s="6">
        <f t="shared" si="63"/>
        <v>0</v>
      </c>
      <c r="Q68" s="6">
        <f t="shared" si="63"/>
        <v>0</v>
      </c>
      <c r="R68" s="6">
        <f t="shared" si="63"/>
        <v>0</v>
      </c>
      <c r="S68" s="6">
        <f>2</f>
        <v>2</v>
      </c>
      <c r="T68" s="6">
        <f t="shared" ref="T68:V68" si="65">0</f>
        <v>0</v>
      </c>
      <c r="U68" s="6">
        <f t="shared" si="65"/>
        <v>0</v>
      </c>
      <c r="V68" s="6">
        <f t="shared" si="65"/>
        <v>0</v>
      </c>
    </row>
    <row r="69" ht="80.5" spans="1:22">
      <c r="A69" s="6" t="s">
        <v>111</v>
      </c>
      <c r="B69" s="6" t="s">
        <v>35</v>
      </c>
      <c r="C69" s="6" t="s">
        <v>31</v>
      </c>
      <c r="D69" s="6"/>
      <c r="E69" s="6"/>
      <c r="F69" s="6" t="s">
        <v>112</v>
      </c>
      <c r="G69" s="6" t="s">
        <v>113</v>
      </c>
      <c r="H69" s="6">
        <f>41</f>
        <v>41</v>
      </c>
      <c r="I69" s="6">
        <f>3</f>
        <v>3</v>
      </c>
      <c r="J69" s="6">
        <f>38</f>
        <v>38</v>
      </c>
      <c r="K69" s="6">
        <f t="shared" ref="K69:Q69" si="66">0</f>
        <v>0</v>
      </c>
      <c r="L69" s="6">
        <f t="shared" si="66"/>
        <v>0</v>
      </c>
      <c r="M69" s="6">
        <f t="shared" si="66"/>
        <v>0</v>
      </c>
      <c r="N69" s="6">
        <f t="shared" si="66"/>
        <v>0</v>
      </c>
      <c r="O69" s="6">
        <f t="shared" si="66"/>
        <v>0</v>
      </c>
      <c r="P69" s="6">
        <f t="shared" si="66"/>
        <v>0</v>
      </c>
      <c r="Q69" s="6">
        <f t="shared" si="66"/>
        <v>0</v>
      </c>
      <c r="R69" s="6">
        <f>18</f>
        <v>18</v>
      </c>
      <c r="S69" s="6">
        <f>23</f>
        <v>23</v>
      </c>
      <c r="T69" s="6">
        <f t="shared" ref="T69:V69" si="67">0</f>
        <v>0</v>
      </c>
      <c r="U69" s="6">
        <f t="shared" si="67"/>
        <v>0</v>
      </c>
      <c r="V69" s="6">
        <f t="shared" si="67"/>
        <v>0</v>
      </c>
    </row>
    <row r="70" ht="69" spans="1:22">
      <c r="A70" s="6" t="s">
        <v>114</v>
      </c>
      <c r="B70" s="6" t="s">
        <v>35</v>
      </c>
      <c r="C70" s="6" t="s">
        <v>31</v>
      </c>
      <c r="D70" s="6"/>
      <c r="E70" s="6"/>
      <c r="F70" s="6" t="s">
        <v>115</v>
      </c>
      <c r="G70" s="6" t="s">
        <v>116</v>
      </c>
      <c r="H70" s="6">
        <f t="shared" ref="H70:V70" si="68">0</f>
        <v>0</v>
      </c>
      <c r="I70" s="6">
        <f t="shared" si="68"/>
        <v>0</v>
      </c>
      <c r="J70" s="6">
        <f t="shared" si="68"/>
        <v>0</v>
      </c>
      <c r="K70" s="6">
        <f t="shared" si="68"/>
        <v>0</v>
      </c>
      <c r="L70" s="6">
        <f t="shared" si="68"/>
        <v>0</v>
      </c>
      <c r="M70" s="6">
        <f t="shared" si="68"/>
        <v>0</v>
      </c>
      <c r="N70" s="6">
        <f t="shared" si="68"/>
        <v>0</v>
      </c>
      <c r="O70" s="6">
        <f t="shared" si="68"/>
        <v>0</v>
      </c>
      <c r="P70" s="6">
        <f t="shared" si="68"/>
        <v>0</v>
      </c>
      <c r="Q70" s="6">
        <f t="shared" si="68"/>
        <v>0</v>
      </c>
      <c r="R70" s="6">
        <f t="shared" si="68"/>
        <v>0</v>
      </c>
      <c r="S70" s="6">
        <f t="shared" si="68"/>
        <v>0</v>
      </c>
      <c r="T70" s="6">
        <f t="shared" si="68"/>
        <v>0</v>
      </c>
      <c r="U70" s="6">
        <f t="shared" si="68"/>
        <v>0</v>
      </c>
      <c r="V70" s="6">
        <f t="shared" si="68"/>
        <v>0</v>
      </c>
    </row>
    <row r="71" ht="80.5" spans="1:22">
      <c r="A71" s="6" t="s">
        <v>117</v>
      </c>
      <c r="B71" s="6" t="s">
        <v>35</v>
      </c>
      <c r="C71" s="6" t="s">
        <v>31</v>
      </c>
      <c r="D71" s="6"/>
      <c r="E71" s="6"/>
      <c r="F71" s="6" t="s">
        <v>118</v>
      </c>
      <c r="G71" s="6" t="s">
        <v>119</v>
      </c>
      <c r="H71" s="6">
        <f>2</f>
        <v>2</v>
      </c>
      <c r="I71" s="6">
        <f t="shared" ref="I71:R71" si="69">0</f>
        <v>0</v>
      </c>
      <c r="J71" s="6">
        <f t="shared" si="64"/>
        <v>2</v>
      </c>
      <c r="K71" s="6">
        <f t="shared" si="69"/>
        <v>0</v>
      </c>
      <c r="L71" s="6">
        <f t="shared" si="69"/>
        <v>0</v>
      </c>
      <c r="M71" s="6">
        <f t="shared" si="69"/>
        <v>0</v>
      </c>
      <c r="N71" s="6">
        <f t="shared" si="69"/>
        <v>0</v>
      </c>
      <c r="O71" s="6">
        <f t="shared" si="69"/>
        <v>0</v>
      </c>
      <c r="P71" s="6">
        <f t="shared" si="69"/>
        <v>0</v>
      </c>
      <c r="Q71" s="6">
        <f t="shared" si="69"/>
        <v>0</v>
      </c>
      <c r="R71" s="6">
        <f t="shared" si="69"/>
        <v>0</v>
      </c>
      <c r="S71" s="6">
        <f>2</f>
        <v>2</v>
      </c>
      <c r="T71" s="6">
        <f t="shared" ref="T71:V71" si="70">0</f>
        <v>0</v>
      </c>
      <c r="U71" s="6">
        <f t="shared" si="70"/>
        <v>0</v>
      </c>
      <c r="V71" s="6">
        <f t="shared" si="70"/>
        <v>0</v>
      </c>
    </row>
    <row r="72" ht="34.5" spans="1:22">
      <c r="A72" s="6" t="s">
        <v>120</v>
      </c>
      <c r="B72" s="6" t="s">
        <v>35</v>
      </c>
      <c r="C72" s="6" t="s">
        <v>31</v>
      </c>
      <c r="D72" s="6"/>
      <c r="E72" s="6"/>
      <c r="F72" s="6" t="s">
        <v>121</v>
      </c>
      <c r="G72" s="6" t="s">
        <v>122</v>
      </c>
      <c r="H72" s="6">
        <f>12</f>
        <v>12</v>
      </c>
      <c r="I72" s="6">
        <f t="shared" ref="I72:Q72" si="71">0</f>
        <v>0</v>
      </c>
      <c r="J72" s="6">
        <f>12</f>
        <v>12</v>
      </c>
      <c r="K72" s="6">
        <f t="shared" si="71"/>
        <v>0</v>
      </c>
      <c r="L72" s="6">
        <f t="shared" si="71"/>
        <v>0</v>
      </c>
      <c r="M72" s="6">
        <f t="shared" si="71"/>
        <v>0</v>
      </c>
      <c r="N72" s="6">
        <f t="shared" si="71"/>
        <v>0</v>
      </c>
      <c r="O72" s="6">
        <f t="shared" si="71"/>
        <v>0</v>
      </c>
      <c r="P72" s="6">
        <f t="shared" si="71"/>
        <v>0</v>
      </c>
      <c r="Q72" s="6">
        <f t="shared" si="71"/>
        <v>0</v>
      </c>
      <c r="R72" s="6">
        <f>4</f>
        <v>4</v>
      </c>
      <c r="S72" s="6">
        <f>8</f>
        <v>8</v>
      </c>
      <c r="T72" s="6">
        <f t="shared" ref="T72:V72" si="72">0</f>
        <v>0</v>
      </c>
      <c r="U72" s="6">
        <f t="shared" si="72"/>
        <v>0</v>
      </c>
      <c r="V72" s="6">
        <f t="shared" si="72"/>
        <v>0</v>
      </c>
    </row>
    <row r="73" ht="57.5" spans="1:22">
      <c r="A73" s="6" t="s">
        <v>123</v>
      </c>
      <c r="B73" s="6" t="s">
        <v>35</v>
      </c>
      <c r="C73" s="6" t="s">
        <v>31</v>
      </c>
      <c r="D73" s="6"/>
      <c r="E73" s="6"/>
      <c r="F73" s="6" t="s">
        <v>124</v>
      </c>
      <c r="G73" s="6" t="s">
        <v>125</v>
      </c>
      <c r="H73" s="6">
        <f>3</f>
        <v>3</v>
      </c>
      <c r="I73" s="6">
        <f>1</f>
        <v>1</v>
      </c>
      <c r="J73" s="6">
        <f t="shared" si="64"/>
        <v>2</v>
      </c>
      <c r="K73" s="6">
        <f t="shared" ref="K73:Q73" si="73">0</f>
        <v>0</v>
      </c>
      <c r="L73" s="6">
        <f t="shared" si="73"/>
        <v>0</v>
      </c>
      <c r="M73" s="6">
        <f t="shared" si="73"/>
        <v>0</v>
      </c>
      <c r="N73" s="6">
        <f t="shared" si="73"/>
        <v>0</v>
      </c>
      <c r="O73" s="6">
        <f t="shared" si="73"/>
        <v>0</v>
      </c>
      <c r="P73" s="6">
        <f t="shared" si="73"/>
        <v>0</v>
      </c>
      <c r="Q73" s="6">
        <f t="shared" si="73"/>
        <v>0</v>
      </c>
      <c r="R73" s="6">
        <f t="shared" ref="R73:U73" si="74">1</f>
        <v>1</v>
      </c>
      <c r="S73" s="6">
        <f t="shared" si="74"/>
        <v>1</v>
      </c>
      <c r="T73" s="6">
        <f>0</f>
        <v>0</v>
      </c>
      <c r="U73" s="6">
        <f t="shared" si="74"/>
        <v>1</v>
      </c>
      <c r="V73" s="6">
        <f>0</f>
        <v>0</v>
      </c>
    </row>
    <row r="74" ht="92" spans="1:22">
      <c r="A74" s="6" t="s">
        <v>126</v>
      </c>
      <c r="B74" s="6" t="s">
        <v>35</v>
      </c>
      <c r="C74" s="6" t="s">
        <v>31</v>
      </c>
      <c r="D74" s="6"/>
      <c r="E74" s="6"/>
      <c r="F74" s="6" t="s">
        <v>127</v>
      </c>
      <c r="G74" s="6" t="s">
        <v>128</v>
      </c>
      <c r="H74" s="6">
        <f>2</f>
        <v>2</v>
      </c>
      <c r="I74" s="6">
        <f t="shared" ref="I74:Q74" si="75">0</f>
        <v>0</v>
      </c>
      <c r="J74" s="6">
        <f t="shared" si="64"/>
        <v>2</v>
      </c>
      <c r="K74" s="6">
        <f t="shared" si="75"/>
        <v>0</v>
      </c>
      <c r="L74" s="6">
        <f t="shared" si="75"/>
        <v>0</v>
      </c>
      <c r="M74" s="6">
        <f t="shared" si="75"/>
        <v>0</v>
      </c>
      <c r="N74" s="6">
        <f t="shared" si="75"/>
        <v>0</v>
      </c>
      <c r="O74" s="6">
        <f t="shared" si="75"/>
        <v>0</v>
      </c>
      <c r="P74" s="6">
        <f t="shared" si="75"/>
        <v>0</v>
      </c>
      <c r="Q74" s="6">
        <f t="shared" si="75"/>
        <v>0</v>
      </c>
      <c r="R74" s="6">
        <f>1</f>
        <v>1</v>
      </c>
      <c r="S74" s="6">
        <f>1</f>
        <v>1</v>
      </c>
      <c r="T74" s="6">
        <f t="shared" ref="T74:V74" si="76">0</f>
        <v>0</v>
      </c>
      <c r="U74" s="6">
        <f t="shared" si="76"/>
        <v>0</v>
      </c>
      <c r="V74" s="6">
        <f t="shared" si="76"/>
        <v>0</v>
      </c>
    </row>
    <row r="75" ht="57.5" spans="1:22">
      <c r="A75" s="6" t="s">
        <v>129</v>
      </c>
      <c r="B75" s="6" t="s">
        <v>35</v>
      </c>
      <c r="C75" s="6" t="s">
        <v>31</v>
      </c>
      <c r="D75" s="6"/>
      <c r="E75" s="6"/>
      <c r="F75" s="6" t="s">
        <v>130</v>
      </c>
      <c r="G75" s="6" t="s">
        <v>131</v>
      </c>
      <c r="H75" s="6">
        <f>7</f>
        <v>7</v>
      </c>
      <c r="I75" s="6">
        <f t="shared" ref="I75:Q75" si="77">0</f>
        <v>0</v>
      </c>
      <c r="J75" s="6">
        <f>7</f>
        <v>7</v>
      </c>
      <c r="K75" s="6">
        <f t="shared" si="77"/>
        <v>0</v>
      </c>
      <c r="L75" s="6">
        <f t="shared" si="77"/>
        <v>0</v>
      </c>
      <c r="M75" s="6">
        <f t="shared" si="77"/>
        <v>0</v>
      </c>
      <c r="N75" s="6">
        <f t="shared" si="77"/>
        <v>0</v>
      </c>
      <c r="O75" s="6">
        <f t="shared" si="77"/>
        <v>0</v>
      </c>
      <c r="P75" s="6">
        <f t="shared" si="77"/>
        <v>0</v>
      </c>
      <c r="Q75" s="6">
        <f t="shared" si="77"/>
        <v>0</v>
      </c>
      <c r="R75" s="6">
        <f>3</f>
        <v>3</v>
      </c>
      <c r="S75" s="6">
        <f>4</f>
        <v>4</v>
      </c>
      <c r="T75" s="6">
        <f t="shared" ref="T75:V75" si="78">0</f>
        <v>0</v>
      </c>
      <c r="U75" s="6">
        <f t="shared" si="78"/>
        <v>0</v>
      </c>
      <c r="V75" s="6">
        <f t="shared" si="78"/>
        <v>0</v>
      </c>
    </row>
    <row r="76" ht="69" spans="1:22">
      <c r="A76" s="6" t="s">
        <v>132</v>
      </c>
      <c r="B76" s="6" t="s">
        <v>35</v>
      </c>
      <c r="C76" s="6" t="s">
        <v>31</v>
      </c>
      <c r="D76" s="6"/>
      <c r="E76" s="6"/>
      <c r="F76" s="6" t="s">
        <v>133</v>
      </c>
      <c r="G76" s="6" t="s">
        <v>134</v>
      </c>
      <c r="H76" s="6">
        <f>71</f>
        <v>71</v>
      </c>
      <c r="I76" s="6">
        <f>3</f>
        <v>3</v>
      </c>
      <c r="J76" s="6">
        <f>68</f>
        <v>68</v>
      </c>
      <c r="K76" s="6">
        <f>1</f>
        <v>1</v>
      </c>
      <c r="L76" s="6">
        <f t="shared" ref="L76:Q76" si="79">0</f>
        <v>0</v>
      </c>
      <c r="M76" s="6">
        <f>2</f>
        <v>2</v>
      </c>
      <c r="N76" s="6">
        <f t="shared" si="79"/>
        <v>0</v>
      </c>
      <c r="O76" s="6">
        <f t="shared" si="79"/>
        <v>0</v>
      </c>
      <c r="P76" s="6">
        <f t="shared" si="79"/>
        <v>0</v>
      </c>
      <c r="Q76" s="6">
        <f t="shared" si="79"/>
        <v>0</v>
      </c>
      <c r="R76" s="6">
        <f>28</f>
        <v>28</v>
      </c>
      <c r="S76" s="6">
        <f>40</f>
        <v>40</v>
      </c>
      <c r="T76" s="6">
        <f t="shared" ref="T76:V76" si="80">0</f>
        <v>0</v>
      </c>
      <c r="U76" s="6">
        <f t="shared" si="80"/>
        <v>0</v>
      </c>
      <c r="V76" s="6">
        <f t="shared" si="80"/>
        <v>0</v>
      </c>
    </row>
    <row r="77" ht="46" spans="1:22">
      <c r="A77" s="6" t="s">
        <v>135</v>
      </c>
      <c r="B77" s="6" t="s">
        <v>35</v>
      </c>
      <c r="C77" s="6" t="s">
        <v>31</v>
      </c>
      <c r="D77" s="6"/>
      <c r="E77" s="6"/>
      <c r="F77" s="6" t="s">
        <v>136</v>
      </c>
      <c r="G77" s="6" t="s">
        <v>137</v>
      </c>
      <c r="H77" s="6">
        <f t="shared" ref="H77:V77" si="81">0</f>
        <v>0</v>
      </c>
      <c r="I77" s="6">
        <f t="shared" si="81"/>
        <v>0</v>
      </c>
      <c r="J77" s="6">
        <f t="shared" si="81"/>
        <v>0</v>
      </c>
      <c r="K77" s="6">
        <f t="shared" si="81"/>
        <v>0</v>
      </c>
      <c r="L77" s="6">
        <f t="shared" si="81"/>
        <v>0</v>
      </c>
      <c r="M77" s="6">
        <f t="shared" si="81"/>
        <v>0</v>
      </c>
      <c r="N77" s="6">
        <f t="shared" si="81"/>
        <v>0</v>
      </c>
      <c r="O77" s="6">
        <f t="shared" si="81"/>
        <v>0</v>
      </c>
      <c r="P77" s="6">
        <f t="shared" si="81"/>
        <v>0</v>
      </c>
      <c r="Q77" s="6">
        <f t="shared" si="81"/>
        <v>0</v>
      </c>
      <c r="R77" s="6">
        <f t="shared" si="81"/>
        <v>0</v>
      </c>
      <c r="S77" s="6">
        <f t="shared" si="81"/>
        <v>0</v>
      </c>
      <c r="T77" s="6">
        <f t="shared" si="81"/>
        <v>0</v>
      </c>
      <c r="U77" s="6">
        <f t="shared" si="81"/>
        <v>0</v>
      </c>
      <c r="V77" s="6">
        <f t="shared" si="81"/>
        <v>0</v>
      </c>
    </row>
    <row r="78" ht="80.5" spans="1:22">
      <c r="A78" s="6" t="s">
        <v>138</v>
      </c>
      <c r="B78" s="6" t="s">
        <v>35</v>
      </c>
      <c r="C78" s="6" t="s">
        <v>31</v>
      </c>
      <c r="D78" s="6"/>
      <c r="E78" s="6"/>
      <c r="F78" s="6" t="s">
        <v>139</v>
      </c>
      <c r="G78" s="6" t="s">
        <v>140</v>
      </c>
      <c r="H78" s="6">
        <f>522</f>
        <v>522</v>
      </c>
      <c r="I78" s="6">
        <f>1</f>
        <v>1</v>
      </c>
      <c r="J78" s="6">
        <f>521</f>
        <v>521</v>
      </c>
      <c r="K78" s="6">
        <f t="shared" ref="K78:Q78" si="82">0</f>
        <v>0</v>
      </c>
      <c r="L78" s="6">
        <f t="shared" si="82"/>
        <v>0</v>
      </c>
      <c r="M78" s="6">
        <f t="shared" si="82"/>
        <v>0</v>
      </c>
      <c r="N78" s="6">
        <f t="shared" si="82"/>
        <v>0</v>
      </c>
      <c r="O78" s="6">
        <f t="shared" si="82"/>
        <v>0</v>
      </c>
      <c r="P78" s="6">
        <f t="shared" si="82"/>
        <v>0</v>
      </c>
      <c r="Q78" s="6">
        <f t="shared" si="82"/>
        <v>0</v>
      </c>
      <c r="R78" s="6">
        <f>210</f>
        <v>210</v>
      </c>
      <c r="S78" s="6">
        <f>311</f>
        <v>311</v>
      </c>
      <c r="T78" s="6">
        <f>0</f>
        <v>0</v>
      </c>
      <c r="U78" s="6">
        <f t="shared" ref="U78:U111" si="83">0</f>
        <v>0</v>
      </c>
      <c r="V78" s="6">
        <f>1</f>
        <v>1</v>
      </c>
    </row>
    <row r="79" ht="34.5" spans="1:22">
      <c r="A79" s="6" t="s">
        <v>141</v>
      </c>
      <c r="B79" s="6" t="s">
        <v>35</v>
      </c>
      <c r="C79" s="6" t="s">
        <v>31</v>
      </c>
      <c r="D79" s="6"/>
      <c r="E79" s="6"/>
      <c r="F79" s="6" t="s">
        <v>142</v>
      </c>
      <c r="G79" s="6" t="s">
        <v>143</v>
      </c>
      <c r="H79" s="6">
        <f>27</f>
        <v>27</v>
      </c>
      <c r="I79" s="6">
        <f>2</f>
        <v>2</v>
      </c>
      <c r="J79" s="6">
        <f>25</f>
        <v>25</v>
      </c>
      <c r="K79" s="6">
        <f t="shared" ref="K79:P79" si="84">0</f>
        <v>0</v>
      </c>
      <c r="L79" s="6">
        <f t="shared" si="84"/>
        <v>0</v>
      </c>
      <c r="M79" s="6">
        <f t="shared" si="84"/>
        <v>0</v>
      </c>
      <c r="N79" s="6">
        <f t="shared" si="84"/>
        <v>0</v>
      </c>
      <c r="O79" s="6">
        <f t="shared" si="84"/>
        <v>0</v>
      </c>
      <c r="P79" s="6">
        <f t="shared" si="84"/>
        <v>0</v>
      </c>
      <c r="Q79" s="6">
        <f>1</f>
        <v>1</v>
      </c>
      <c r="R79" s="6">
        <f>6</f>
        <v>6</v>
      </c>
      <c r="S79" s="6">
        <f>20</f>
        <v>20</v>
      </c>
      <c r="T79" s="6">
        <f t="shared" ref="T79:V79" si="85">0</f>
        <v>0</v>
      </c>
      <c r="U79" s="6">
        <f t="shared" si="85"/>
        <v>0</v>
      </c>
      <c r="V79" s="6">
        <f t="shared" si="85"/>
        <v>0</v>
      </c>
    </row>
    <row r="80" ht="46" spans="1:22">
      <c r="A80" s="6" t="s">
        <v>144</v>
      </c>
      <c r="B80" s="6" t="s">
        <v>35</v>
      </c>
      <c r="C80" s="6" t="s">
        <v>31</v>
      </c>
      <c r="D80" s="6"/>
      <c r="E80" s="6"/>
      <c r="F80" s="6" t="s">
        <v>145</v>
      </c>
      <c r="G80" s="6" t="s">
        <v>146</v>
      </c>
      <c r="H80" s="6">
        <f t="shared" ref="H80:V80" si="86">0</f>
        <v>0</v>
      </c>
      <c r="I80" s="6">
        <f t="shared" si="86"/>
        <v>0</v>
      </c>
      <c r="J80" s="6">
        <f t="shared" si="86"/>
        <v>0</v>
      </c>
      <c r="K80" s="6">
        <f t="shared" si="86"/>
        <v>0</v>
      </c>
      <c r="L80" s="6">
        <f t="shared" si="86"/>
        <v>0</v>
      </c>
      <c r="M80" s="6">
        <f t="shared" si="86"/>
        <v>0</v>
      </c>
      <c r="N80" s="6">
        <f t="shared" si="86"/>
        <v>0</v>
      </c>
      <c r="O80" s="6">
        <f t="shared" si="86"/>
        <v>0</v>
      </c>
      <c r="P80" s="6">
        <f t="shared" si="86"/>
        <v>0</v>
      </c>
      <c r="Q80" s="6">
        <f t="shared" si="86"/>
        <v>0</v>
      </c>
      <c r="R80" s="6">
        <f t="shared" si="86"/>
        <v>0</v>
      </c>
      <c r="S80" s="6">
        <f t="shared" si="86"/>
        <v>0</v>
      </c>
      <c r="T80" s="6">
        <f t="shared" si="86"/>
        <v>0</v>
      </c>
      <c r="U80" s="6">
        <f t="shared" si="86"/>
        <v>0</v>
      </c>
      <c r="V80" s="6">
        <f t="shared" si="86"/>
        <v>0</v>
      </c>
    </row>
    <row r="81" ht="34.5" spans="1:22">
      <c r="A81" s="6" t="s">
        <v>147</v>
      </c>
      <c r="B81" s="6" t="s">
        <v>35</v>
      </c>
      <c r="C81" s="6" t="s">
        <v>31</v>
      </c>
      <c r="D81" s="6"/>
      <c r="E81" s="6"/>
      <c r="F81" s="6" t="s">
        <v>148</v>
      </c>
      <c r="G81" s="6" t="s">
        <v>149</v>
      </c>
      <c r="H81" s="6">
        <f>3</f>
        <v>3</v>
      </c>
      <c r="I81" s="6">
        <f t="shared" ref="I81:Q81" si="87">0</f>
        <v>0</v>
      </c>
      <c r="J81" s="6">
        <f>3</f>
        <v>3</v>
      </c>
      <c r="K81" s="6">
        <f t="shared" si="87"/>
        <v>0</v>
      </c>
      <c r="L81" s="6">
        <f t="shared" si="87"/>
        <v>0</v>
      </c>
      <c r="M81" s="6">
        <f t="shared" si="87"/>
        <v>0</v>
      </c>
      <c r="N81" s="6">
        <f t="shared" si="87"/>
        <v>0</v>
      </c>
      <c r="O81" s="6">
        <f t="shared" si="87"/>
        <v>0</v>
      </c>
      <c r="P81" s="6">
        <f t="shared" si="87"/>
        <v>0</v>
      </c>
      <c r="Q81" s="6">
        <f t="shared" si="87"/>
        <v>0</v>
      </c>
      <c r="R81" s="6">
        <f>1</f>
        <v>1</v>
      </c>
      <c r="S81" s="6">
        <f>2</f>
        <v>2</v>
      </c>
      <c r="T81" s="6">
        <f t="shared" ref="T81:V81" si="88">0</f>
        <v>0</v>
      </c>
      <c r="U81" s="6">
        <f t="shared" si="88"/>
        <v>0</v>
      </c>
      <c r="V81" s="6">
        <f t="shared" si="88"/>
        <v>0</v>
      </c>
    </row>
    <row r="82" ht="57.5" spans="1:22">
      <c r="A82" s="6" t="s">
        <v>150</v>
      </c>
      <c r="B82" s="6" t="s">
        <v>35</v>
      </c>
      <c r="C82" s="6" t="s">
        <v>31</v>
      </c>
      <c r="D82" s="6"/>
      <c r="E82" s="6"/>
      <c r="F82" s="6" t="s">
        <v>151</v>
      </c>
      <c r="G82" s="6" t="s">
        <v>152</v>
      </c>
      <c r="H82" s="6">
        <f>115</f>
        <v>115</v>
      </c>
      <c r="I82" s="6">
        <f>2</f>
        <v>2</v>
      </c>
      <c r="J82" s="6">
        <f>113</f>
        <v>113</v>
      </c>
      <c r="K82" s="6">
        <f t="shared" ref="K82:Q82" si="89">0</f>
        <v>0</v>
      </c>
      <c r="L82" s="6">
        <f t="shared" si="89"/>
        <v>0</v>
      </c>
      <c r="M82" s="6">
        <f t="shared" si="89"/>
        <v>0</v>
      </c>
      <c r="N82" s="6">
        <f t="shared" si="89"/>
        <v>0</v>
      </c>
      <c r="O82" s="6">
        <f t="shared" si="89"/>
        <v>0</v>
      </c>
      <c r="P82" s="6">
        <f t="shared" si="89"/>
        <v>0</v>
      </c>
      <c r="Q82" s="6">
        <f t="shared" si="89"/>
        <v>0</v>
      </c>
      <c r="R82" s="6">
        <f>41</f>
        <v>41</v>
      </c>
      <c r="S82" s="6">
        <f>73</f>
        <v>73</v>
      </c>
      <c r="T82" s="6">
        <f>1</f>
        <v>1</v>
      </c>
      <c r="U82" s="6">
        <f t="shared" si="83"/>
        <v>0</v>
      </c>
      <c r="V82" s="6">
        <f t="shared" ref="V82:V111" si="90">0</f>
        <v>0</v>
      </c>
    </row>
    <row r="83" ht="69" spans="1:22">
      <c r="A83" s="6" t="s">
        <v>153</v>
      </c>
      <c r="B83" s="6" t="s">
        <v>35</v>
      </c>
      <c r="C83" s="6" t="s">
        <v>31</v>
      </c>
      <c r="D83" s="6"/>
      <c r="E83" s="6"/>
      <c r="F83" s="6" t="s">
        <v>154</v>
      </c>
      <c r="G83" s="6" t="s">
        <v>155</v>
      </c>
      <c r="H83" s="6">
        <f>1</f>
        <v>1</v>
      </c>
      <c r="I83" s="6">
        <f t="shared" ref="I83:R83" si="91">0</f>
        <v>0</v>
      </c>
      <c r="J83" s="6">
        <f>1</f>
        <v>1</v>
      </c>
      <c r="K83" s="6">
        <f t="shared" si="91"/>
        <v>0</v>
      </c>
      <c r="L83" s="6">
        <f t="shared" si="91"/>
        <v>0</v>
      </c>
      <c r="M83" s="6">
        <f t="shared" si="91"/>
        <v>0</v>
      </c>
      <c r="N83" s="6">
        <f t="shared" si="91"/>
        <v>0</v>
      </c>
      <c r="O83" s="6">
        <f t="shared" si="91"/>
        <v>0</v>
      </c>
      <c r="P83" s="6">
        <f t="shared" si="91"/>
        <v>0</v>
      </c>
      <c r="Q83" s="6">
        <f t="shared" si="91"/>
        <v>0</v>
      </c>
      <c r="R83" s="6">
        <f t="shared" si="91"/>
        <v>0</v>
      </c>
      <c r="S83" s="6">
        <f t="shared" ref="S83:S86" si="92">1</f>
        <v>1</v>
      </c>
      <c r="T83" s="6">
        <f t="shared" ref="T83:T111" si="93">0</f>
        <v>0</v>
      </c>
      <c r="U83" s="6">
        <f t="shared" si="83"/>
        <v>0</v>
      </c>
      <c r="V83" s="6">
        <f t="shared" si="90"/>
        <v>0</v>
      </c>
    </row>
    <row r="84" ht="115" spans="1:22">
      <c r="A84" s="6" t="s">
        <v>156</v>
      </c>
      <c r="B84" s="6" t="s">
        <v>35</v>
      </c>
      <c r="C84" s="6" t="s">
        <v>31</v>
      </c>
      <c r="D84" s="6"/>
      <c r="E84" s="6"/>
      <c r="F84" s="6" t="s">
        <v>157</v>
      </c>
      <c r="G84" s="6" t="s">
        <v>158</v>
      </c>
      <c r="H84" s="6">
        <f>5</f>
        <v>5</v>
      </c>
      <c r="I84" s="6">
        <f t="shared" ref="I84:Q84" si="94">0</f>
        <v>0</v>
      </c>
      <c r="J84" s="6">
        <f t="shared" ref="J84:J89" si="95">5</f>
        <v>5</v>
      </c>
      <c r="K84" s="6">
        <f t="shared" si="94"/>
        <v>0</v>
      </c>
      <c r="L84" s="6">
        <f t="shared" si="94"/>
        <v>0</v>
      </c>
      <c r="M84" s="6">
        <f t="shared" si="94"/>
        <v>0</v>
      </c>
      <c r="N84" s="6">
        <f t="shared" si="94"/>
        <v>0</v>
      </c>
      <c r="O84" s="6">
        <f t="shared" si="94"/>
        <v>0</v>
      </c>
      <c r="P84" s="6">
        <f t="shared" si="94"/>
        <v>0</v>
      </c>
      <c r="Q84" s="6">
        <f t="shared" si="94"/>
        <v>0</v>
      </c>
      <c r="R84" s="6">
        <f>4</f>
        <v>4</v>
      </c>
      <c r="S84" s="6">
        <f t="shared" si="92"/>
        <v>1</v>
      </c>
      <c r="T84" s="6">
        <f t="shared" si="93"/>
        <v>0</v>
      </c>
      <c r="U84" s="6">
        <f t="shared" si="83"/>
        <v>0</v>
      </c>
      <c r="V84" s="6">
        <f t="shared" si="90"/>
        <v>0</v>
      </c>
    </row>
    <row r="85" ht="69" spans="1:22">
      <c r="A85" s="6" t="s">
        <v>159</v>
      </c>
      <c r="B85" s="6" t="s">
        <v>35</v>
      </c>
      <c r="C85" s="6" t="s">
        <v>31</v>
      </c>
      <c r="D85" s="6"/>
      <c r="E85" s="6"/>
      <c r="F85" s="6" t="s">
        <v>160</v>
      </c>
      <c r="G85" s="6" t="s">
        <v>161</v>
      </c>
      <c r="H85" s="6">
        <f>2</f>
        <v>2</v>
      </c>
      <c r="I85" s="6">
        <f t="shared" ref="I85:R85" si="96">0</f>
        <v>0</v>
      </c>
      <c r="J85" s="6">
        <f>2</f>
        <v>2</v>
      </c>
      <c r="K85" s="6">
        <f t="shared" si="96"/>
        <v>0</v>
      </c>
      <c r="L85" s="6">
        <f t="shared" si="96"/>
        <v>0</v>
      </c>
      <c r="M85" s="6">
        <f t="shared" si="96"/>
        <v>0</v>
      </c>
      <c r="N85" s="6">
        <f t="shared" si="96"/>
        <v>0</v>
      </c>
      <c r="O85" s="6">
        <f t="shared" si="96"/>
        <v>0</v>
      </c>
      <c r="P85" s="6">
        <f t="shared" si="96"/>
        <v>0</v>
      </c>
      <c r="Q85" s="6">
        <f t="shared" si="96"/>
        <v>0</v>
      </c>
      <c r="R85" s="6">
        <f t="shared" si="96"/>
        <v>0</v>
      </c>
      <c r="S85" s="6">
        <f>2</f>
        <v>2</v>
      </c>
      <c r="T85" s="6">
        <f t="shared" si="93"/>
        <v>0</v>
      </c>
      <c r="U85" s="6">
        <f t="shared" si="83"/>
        <v>0</v>
      </c>
      <c r="V85" s="6">
        <f t="shared" si="90"/>
        <v>0</v>
      </c>
    </row>
    <row r="86" ht="69" spans="1:22">
      <c r="A86" s="6" t="s">
        <v>162</v>
      </c>
      <c r="B86" s="6" t="s">
        <v>35</v>
      </c>
      <c r="C86" s="6" t="s">
        <v>31</v>
      </c>
      <c r="D86" s="6"/>
      <c r="E86" s="6"/>
      <c r="F86" s="6" t="s">
        <v>163</v>
      </c>
      <c r="G86" s="6" t="s">
        <v>164</v>
      </c>
      <c r="H86" s="6">
        <f>1</f>
        <v>1</v>
      </c>
      <c r="I86" s="6">
        <f t="shared" ref="I86:R86" si="97">0</f>
        <v>0</v>
      </c>
      <c r="J86" s="6">
        <f>1</f>
        <v>1</v>
      </c>
      <c r="K86" s="6">
        <f t="shared" si="97"/>
        <v>0</v>
      </c>
      <c r="L86" s="6">
        <f t="shared" si="97"/>
        <v>0</v>
      </c>
      <c r="M86" s="6">
        <f t="shared" si="97"/>
        <v>0</v>
      </c>
      <c r="N86" s="6">
        <f t="shared" si="97"/>
        <v>0</v>
      </c>
      <c r="O86" s="6">
        <f t="shared" si="97"/>
        <v>0</v>
      </c>
      <c r="P86" s="6">
        <f t="shared" si="97"/>
        <v>0</v>
      </c>
      <c r="Q86" s="6">
        <f t="shared" si="97"/>
        <v>0</v>
      </c>
      <c r="R86" s="6">
        <f t="shared" si="97"/>
        <v>0</v>
      </c>
      <c r="S86" s="6">
        <f t="shared" si="92"/>
        <v>1</v>
      </c>
      <c r="T86" s="6">
        <f t="shared" si="93"/>
        <v>0</v>
      </c>
      <c r="U86" s="6">
        <f t="shared" si="83"/>
        <v>0</v>
      </c>
      <c r="V86" s="6">
        <f t="shared" si="90"/>
        <v>0</v>
      </c>
    </row>
    <row r="87" ht="57.5" spans="1:22">
      <c r="A87" s="6" t="s">
        <v>165</v>
      </c>
      <c r="B87" s="6" t="s">
        <v>35</v>
      </c>
      <c r="C87" s="6" t="s">
        <v>31</v>
      </c>
      <c r="D87" s="6"/>
      <c r="E87" s="6"/>
      <c r="F87" s="6" t="s">
        <v>166</v>
      </c>
      <c r="G87" s="6" t="s">
        <v>167</v>
      </c>
      <c r="H87" s="6">
        <f>16</f>
        <v>16</v>
      </c>
      <c r="I87" s="6">
        <f t="shared" ref="I87:Q87" si="98">0</f>
        <v>0</v>
      </c>
      <c r="J87" s="6">
        <f>16</f>
        <v>16</v>
      </c>
      <c r="K87" s="6">
        <f t="shared" si="98"/>
        <v>0</v>
      </c>
      <c r="L87" s="6">
        <f t="shared" si="98"/>
        <v>0</v>
      </c>
      <c r="M87" s="6">
        <f t="shared" si="98"/>
        <v>0</v>
      </c>
      <c r="N87" s="6">
        <f t="shared" si="98"/>
        <v>0</v>
      </c>
      <c r="O87" s="6">
        <f t="shared" si="98"/>
        <v>0</v>
      </c>
      <c r="P87" s="6">
        <f t="shared" si="98"/>
        <v>0</v>
      </c>
      <c r="Q87" s="6">
        <f t="shared" si="98"/>
        <v>0</v>
      </c>
      <c r="R87" s="6">
        <f>11</f>
        <v>11</v>
      </c>
      <c r="S87" s="6">
        <f>5</f>
        <v>5</v>
      </c>
      <c r="T87" s="6">
        <f t="shared" si="93"/>
        <v>0</v>
      </c>
      <c r="U87" s="6">
        <f t="shared" si="83"/>
        <v>0</v>
      </c>
      <c r="V87" s="6">
        <f t="shared" si="90"/>
        <v>0</v>
      </c>
    </row>
    <row r="88" ht="57.5" spans="1:22">
      <c r="A88" s="6" t="s">
        <v>168</v>
      </c>
      <c r="B88" s="6" t="s">
        <v>35</v>
      </c>
      <c r="C88" s="6" t="s">
        <v>31</v>
      </c>
      <c r="D88" s="6"/>
      <c r="E88" s="6"/>
      <c r="F88" s="6" t="s">
        <v>169</v>
      </c>
      <c r="G88" s="6" t="s">
        <v>170</v>
      </c>
      <c r="H88" s="6">
        <f>5</f>
        <v>5</v>
      </c>
      <c r="I88" s="6">
        <f t="shared" ref="I88:Q88" si="99">0</f>
        <v>0</v>
      </c>
      <c r="J88" s="6">
        <f t="shared" si="95"/>
        <v>5</v>
      </c>
      <c r="K88" s="6">
        <f t="shared" si="99"/>
        <v>0</v>
      </c>
      <c r="L88" s="6">
        <f t="shared" si="99"/>
        <v>0</v>
      </c>
      <c r="M88" s="6">
        <f t="shared" si="99"/>
        <v>0</v>
      </c>
      <c r="N88" s="6">
        <f t="shared" si="99"/>
        <v>0</v>
      </c>
      <c r="O88" s="6">
        <f t="shared" si="99"/>
        <v>0</v>
      </c>
      <c r="P88" s="6">
        <f t="shared" si="99"/>
        <v>0</v>
      </c>
      <c r="Q88" s="6">
        <f t="shared" si="99"/>
        <v>0</v>
      </c>
      <c r="R88" s="6">
        <f>1</f>
        <v>1</v>
      </c>
      <c r="S88" s="6">
        <f>4</f>
        <v>4</v>
      </c>
      <c r="T88" s="6">
        <f t="shared" si="93"/>
        <v>0</v>
      </c>
      <c r="U88" s="6">
        <f t="shared" si="83"/>
        <v>0</v>
      </c>
      <c r="V88" s="6">
        <f t="shared" si="90"/>
        <v>0</v>
      </c>
    </row>
    <row r="89" ht="92" spans="1:22">
      <c r="A89" s="6" t="s">
        <v>171</v>
      </c>
      <c r="B89" s="6" t="s">
        <v>35</v>
      </c>
      <c r="C89" s="6" t="s">
        <v>31</v>
      </c>
      <c r="D89" s="6"/>
      <c r="E89" s="6"/>
      <c r="F89" s="6" t="s">
        <v>172</v>
      </c>
      <c r="G89" s="6" t="s">
        <v>173</v>
      </c>
      <c r="H89" s="6">
        <f>6</f>
        <v>6</v>
      </c>
      <c r="I89" s="6">
        <f>1</f>
        <v>1</v>
      </c>
      <c r="J89" s="6">
        <f t="shared" si="95"/>
        <v>5</v>
      </c>
      <c r="K89" s="6">
        <f>1</f>
        <v>1</v>
      </c>
      <c r="L89" s="6">
        <f t="shared" ref="L89:Q89" si="100">0</f>
        <v>0</v>
      </c>
      <c r="M89" s="6">
        <f t="shared" si="100"/>
        <v>0</v>
      </c>
      <c r="N89" s="6">
        <f t="shared" si="100"/>
        <v>0</v>
      </c>
      <c r="O89" s="6">
        <f t="shared" si="100"/>
        <v>0</v>
      </c>
      <c r="P89" s="6">
        <f t="shared" si="100"/>
        <v>0</v>
      </c>
      <c r="Q89" s="6">
        <f t="shared" si="100"/>
        <v>0</v>
      </c>
      <c r="R89" s="6">
        <f>2</f>
        <v>2</v>
      </c>
      <c r="S89" s="6">
        <f>3</f>
        <v>3</v>
      </c>
      <c r="T89" s="6">
        <f t="shared" si="93"/>
        <v>0</v>
      </c>
      <c r="U89" s="6">
        <f t="shared" si="83"/>
        <v>0</v>
      </c>
      <c r="V89" s="6">
        <f t="shared" si="90"/>
        <v>0</v>
      </c>
    </row>
    <row r="90" ht="23" spans="1:22">
      <c r="A90" s="6" t="s">
        <v>174</v>
      </c>
      <c r="B90" s="6" t="s">
        <v>35</v>
      </c>
      <c r="C90" s="6" t="s">
        <v>31</v>
      </c>
      <c r="D90" s="6"/>
      <c r="E90" s="6"/>
      <c r="F90" s="6" t="s">
        <v>175</v>
      </c>
      <c r="G90" s="6" t="s">
        <v>176</v>
      </c>
      <c r="H90" s="6">
        <f>11</f>
        <v>11</v>
      </c>
      <c r="I90" s="6">
        <f t="shared" ref="I90:Q90" si="101">0</f>
        <v>0</v>
      </c>
      <c r="J90" s="6">
        <f>11</f>
        <v>11</v>
      </c>
      <c r="K90" s="6">
        <f t="shared" si="101"/>
        <v>0</v>
      </c>
      <c r="L90" s="6">
        <f t="shared" si="101"/>
        <v>0</v>
      </c>
      <c r="M90" s="6">
        <f t="shared" si="101"/>
        <v>0</v>
      </c>
      <c r="N90" s="6">
        <f t="shared" si="101"/>
        <v>0</v>
      </c>
      <c r="O90" s="6">
        <f t="shared" si="101"/>
        <v>0</v>
      </c>
      <c r="P90" s="6">
        <f t="shared" si="101"/>
        <v>0</v>
      </c>
      <c r="Q90" s="6">
        <f t="shared" si="101"/>
        <v>0</v>
      </c>
      <c r="R90" s="6">
        <f>7</f>
        <v>7</v>
      </c>
      <c r="S90" s="6">
        <f>4</f>
        <v>4</v>
      </c>
      <c r="T90" s="6">
        <f t="shared" si="93"/>
        <v>0</v>
      </c>
      <c r="U90" s="6">
        <f t="shared" si="83"/>
        <v>0</v>
      </c>
      <c r="V90" s="6">
        <f t="shared" si="90"/>
        <v>0</v>
      </c>
    </row>
    <row r="91" ht="34.5" spans="1:22">
      <c r="A91" s="6" t="s">
        <v>177</v>
      </c>
      <c r="B91" s="6" t="s">
        <v>35</v>
      </c>
      <c r="C91" s="6" t="s">
        <v>31</v>
      </c>
      <c r="D91" s="6"/>
      <c r="E91" s="6"/>
      <c r="F91" s="6" t="s">
        <v>178</v>
      </c>
      <c r="G91" s="6" t="s">
        <v>179</v>
      </c>
      <c r="H91" s="6">
        <f>1</f>
        <v>1</v>
      </c>
      <c r="I91" s="6">
        <f t="shared" ref="I91:R91" si="102">0</f>
        <v>0</v>
      </c>
      <c r="J91" s="6">
        <f>1</f>
        <v>1</v>
      </c>
      <c r="K91" s="6">
        <f t="shared" si="102"/>
        <v>0</v>
      </c>
      <c r="L91" s="6">
        <f t="shared" si="102"/>
        <v>0</v>
      </c>
      <c r="M91" s="6">
        <f t="shared" si="102"/>
        <v>0</v>
      </c>
      <c r="N91" s="6">
        <f t="shared" si="102"/>
        <v>0</v>
      </c>
      <c r="O91" s="6">
        <f t="shared" si="102"/>
        <v>0</v>
      </c>
      <c r="P91" s="6">
        <f t="shared" si="102"/>
        <v>0</v>
      </c>
      <c r="Q91" s="6">
        <f t="shared" si="102"/>
        <v>0</v>
      </c>
      <c r="R91" s="6">
        <f t="shared" si="102"/>
        <v>0</v>
      </c>
      <c r="S91" s="6">
        <f>1</f>
        <v>1</v>
      </c>
      <c r="T91" s="6">
        <f t="shared" si="93"/>
        <v>0</v>
      </c>
      <c r="U91" s="6">
        <f t="shared" si="83"/>
        <v>0</v>
      </c>
      <c r="V91" s="6">
        <f t="shared" si="90"/>
        <v>0</v>
      </c>
    </row>
    <row r="92" ht="92" spans="1:22">
      <c r="A92" s="6" t="s">
        <v>180</v>
      </c>
      <c r="B92" s="6" t="s">
        <v>35</v>
      </c>
      <c r="C92" s="6" t="s">
        <v>31</v>
      </c>
      <c r="D92" s="6"/>
      <c r="E92" s="6"/>
      <c r="F92" s="6" t="s">
        <v>181</v>
      </c>
      <c r="G92" s="6" t="s">
        <v>182</v>
      </c>
      <c r="H92" s="6">
        <f t="shared" ref="H92:S92" si="103">0</f>
        <v>0</v>
      </c>
      <c r="I92" s="6">
        <f t="shared" si="103"/>
        <v>0</v>
      </c>
      <c r="J92" s="6">
        <f t="shared" si="103"/>
        <v>0</v>
      </c>
      <c r="K92" s="6">
        <f t="shared" si="103"/>
        <v>0</v>
      </c>
      <c r="L92" s="6">
        <f t="shared" si="103"/>
        <v>0</v>
      </c>
      <c r="M92" s="6">
        <f t="shared" si="103"/>
        <v>0</v>
      </c>
      <c r="N92" s="6">
        <f t="shared" si="103"/>
        <v>0</v>
      </c>
      <c r="O92" s="6">
        <f t="shared" si="103"/>
        <v>0</v>
      </c>
      <c r="P92" s="6">
        <f t="shared" si="103"/>
        <v>0</v>
      </c>
      <c r="Q92" s="6">
        <f t="shared" si="103"/>
        <v>0</v>
      </c>
      <c r="R92" s="6">
        <f t="shared" si="103"/>
        <v>0</v>
      </c>
      <c r="S92" s="6">
        <f t="shared" si="103"/>
        <v>0</v>
      </c>
      <c r="T92" s="6">
        <f t="shared" si="93"/>
        <v>0</v>
      </c>
      <c r="U92" s="6">
        <f t="shared" si="83"/>
        <v>0</v>
      </c>
      <c r="V92" s="6">
        <f t="shared" si="90"/>
        <v>0</v>
      </c>
    </row>
    <row r="93" ht="46" spans="1:22">
      <c r="A93" s="6" t="s">
        <v>183</v>
      </c>
      <c r="B93" s="6" t="s">
        <v>35</v>
      </c>
      <c r="C93" s="6" t="s">
        <v>31</v>
      </c>
      <c r="D93" s="6"/>
      <c r="E93" s="6"/>
      <c r="F93" s="6" t="s">
        <v>184</v>
      </c>
      <c r="G93" s="6" t="s">
        <v>185</v>
      </c>
      <c r="H93" s="6">
        <f>4</f>
        <v>4</v>
      </c>
      <c r="I93" s="6">
        <f>2</f>
        <v>2</v>
      </c>
      <c r="J93" s="6">
        <f>2</f>
        <v>2</v>
      </c>
      <c r="K93" s="6">
        <f>3</f>
        <v>3</v>
      </c>
      <c r="L93" s="6">
        <f t="shared" ref="L93:R93" si="104">0</f>
        <v>0</v>
      </c>
      <c r="M93" s="6">
        <f t="shared" si="104"/>
        <v>0</v>
      </c>
      <c r="N93" s="6">
        <f t="shared" si="104"/>
        <v>0</v>
      </c>
      <c r="O93" s="6">
        <f t="shared" si="104"/>
        <v>0</v>
      </c>
      <c r="P93" s="6">
        <f t="shared" si="104"/>
        <v>0</v>
      </c>
      <c r="Q93" s="6">
        <f t="shared" si="104"/>
        <v>0</v>
      </c>
      <c r="R93" s="6">
        <f t="shared" si="104"/>
        <v>0</v>
      </c>
      <c r="S93" s="6">
        <f>1</f>
        <v>1</v>
      </c>
      <c r="T93" s="6">
        <f t="shared" si="93"/>
        <v>0</v>
      </c>
      <c r="U93" s="6">
        <f t="shared" si="83"/>
        <v>0</v>
      </c>
      <c r="V93" s="6">
        <f t="shared" si="90"/>
        <v>0</v>
      </c>
    </row>
    <row r="94" ht="80.5" spans="1:22">
      <c r="A94" s="6" t="s">
        <v>186</v>
      </c>
      <c r="B94" s="6" t="s">
        <v>32</v>
      </c>
      <c r="C94" s="6" t="s">
        <v>31</v>
      </c>
      <c r="D94" s="6"/>
      <c r="E94" s="6"/>
      <c r="F94" s="6"/>
      <c r="G94" s="6"/>
      <c r="H94" s="6">
        <f t="shared" ref="H94:S94" si="105">0</f>
        <v>0</v>
      </c>
      <c r="I94" s="6">
        <f t="shared" si="105"/>
        <v>0</v>
      </c>
      <c r="J94" s="6">
        <f t="shared" si="105"/>
        <v>0</v>
      </c>
      <c r="K94" s="6">
        <f t="shared" si="105"/>
        <v>0</v>
      </c>
      <c r="L94" s="6">
        <f t="shared" si="105"/>
        <v>0</v>
      </c>
      <c r="M94" s="6">
        <f t="shared" si="105"/>
        <v>0</v>
      </c>
      <c r="N94" s="6">
        <f t="shared" si="105"/>
        <v>0</v>
      </c>
      <c r="O94" s="6">
        <f t="shared" si="105"/>
        <v>0</v>
      </c>
      <c r="P94" s="6">
        <f t="shared" si="105"/>
        <v>0</v>
      </c>
      <c r="Q94" s="6">
        <f t="shared" si="105"/>
        <v>0</v>
      </c>
      <c r="R94" s="6">
        <f t="shared" si="105"/>
        <v>0</v>
      </c>
      <c r="S94" s="6">
        <f t="shared" si="105"/>
        <v>0</v>
      </c>
      <c r="T94" s="6">
        <f t="shared" si="93"/>
        <v>0</v>
      </c>
      <c r="U94" s="6">
        <f t="shared" si="83"/>
        <v>0</v>
      </c>
      <c r="V94" s="6">
        <f t="shared" si="90"/>
        <v>0</v>
      </c>
    </row>
    <row r="95" ht="46" spans="1:22">
      <c r="A95" s="6" t="s">
        <v>187</v>
      </c>
      <c r="B95" s="6" t="s">
        <v>35</v>
      </c>
      <c r="C95" s="6" t="s">
        <v>31</v>
      </c>
      <c r="D95" s="6"/>
      <c r="E95" s="6"/>
      <c r="F95" s="6" t="s">
        <v>188</v>
      </c>
      <c r="G95" s="6" t="s">
        <v>189</v>
      </c>
      <c r="H95" s="6">
        <f>15</f>
        <v>15</v>
      </c>
      <c r="I95" s="6">
        <f>1</f>
        <v>1</v>
      </c>
      <c r="J95" s="6">
        <f>14</f>
        <v>14</v>
      </c>
      <c r="K95" s="6">
        <f t="shared" ref="K95:Q95" si="106">0</f>
        <v>0</v>
      </c>
      <c r="L95" s="6">
        <f t="shared" si="106"/>
        <v>0</v>
      </c>
      <c r="M95" s="6">
        <f>1</f>
        <v>1</v>
      </c>
      <c r="N95" s="6">
        <f t="shared" si="106"/>
        <v>0</v>
      </c>
      <c r="O95" s="6">
        <f t="shared" si="106"/>
        <v>0</v>
      </c>
      <c r="P95" s="6">
        <f t="shared" si="106"/>
        <v>0</v>
      </c>
      <c r="Q95" s="6">
        <f t="shared" si="106"/>
        <v>0</v>
      </c>
      <c r="R95" s="6">
        <f>6</f>
        <v>6</v>
      </c>
      <c r="S95" s="6">
        <f>8</f>
        <v>8</v>
      </c>
      <c r="T95" s="6">
        <f t="shared" si="93"/>
        <v>0</v>
      </c>
      <c r="U95" s="6">
        <f t="shared" si="83"/>
        <v>0</v>
      </c>
      <c r="V95" s="6">
        <f t="shared" si="90"/>
        <v>0</v>
      </c>
    </row>
    <row r="96" ht="115" spans="1:22">
      <c r="A96" s="6" t="s">
        <v>190</v>
      </c>
      <c r="B96" s="6" t="s">
        <v>32</v>
      </c>
      <c r="C96" s="6" t="s">
        <v>31</v>
      </c>
      <c r="D96" s="6"/>
      <c r="E96" s="6"/>
      <c r="F96" s="6"/>
      <c r="G96" s="6"/>
      <c r="H96" s="6">
        <f t="shared" ref="H96:S96" si="107">0</f>
        <v>0</v>
      </c>
      <c r="I96" s="6">
        <f t="shared" si="107"/>
        <v>0</v>
      </c>
      <c r="J96" s="6">
        <f t="shared" si="107"/>
        <v>0</v>
      </c>
      <c r="K96" s="6">
        <f t="shared" si="107"/>
        <v>0</v>
      </c>
      <c r="L96" s="6">
        <f t="shared" si="107"/>
        <v>0</v>
      </c>
      <c r="M96" s="6">
        <f t="shared" si="107"/>
        <v>0</v>
      </c>
      <c r="N96" s="6">
        <f t="shared" si="107"/>
        <v>0</v>
      </c>
      <c r="O96" s="6">
        <f t="shared" si="107"/>
        <v>0</v>
      </c>
      <c r="P96" s="6">
        <f t="shared" si="107"/>
        <v>0</v>
      </c>
      <c r="Q96" s="6">
        <f t="shared" si="107"/>
        <v>0</v>
      </c>
      <c r="R96" s="6">
        <f t="shared" si="107"/>
        <v>0</v>
      </c>
      <c r="S96" s="6">
        <f t="shared" si="107"/>
        <v>0</v>
      </c>
      <c r="T96" s="6">
        <f t="shared" si="93"/>
        <v>0</v>
      </c>
      <c r="U96" s="6">
        <f t="shared" si="83"/>
        <v>0</v>
      </c>
      <c r="V96" s="6">
        <f t="shared" si="90"/>
        <v>0</v>
      </c>
    </row>
    <row r="97" ht="80.5" spans="1:22">
      <c r="A97" s="6" t="s">
        <v>191</v>
      </c>
      <c r="B97" s="6" t="s">
        <v>32</v>
      </c>
      <c r="C97" s="6" t="s">
        <v>31</v>
      </c>
      <c r="D97" s="6"/>
      <c r="E97" s="6"/>
      <c r="F97" s="6"/>
      <c r="G97" s="6"/>
      <c r="H97" s="6">
        <f t="shared" ref="H97:S97" si="108">0</f>
        <v>0</v>
      </c>
      <c r="I97" s="6">
        <f t="shared" si="108"/>
        <v>0</v>
      </c>
      <c r="J97" s="6">
        <f t="shared" si="108"/>
        <v>0</v>
      </c>
      <c r="K97" s="6">
        <f t="shared" si="108"/>
        <v>0</v>
      </c>
      <c r="L97" s="6">
        <f t="shared" si="108"/>
        <v>0</v>
      </c>
      <c r="M97" s="6">
        <f t="shared" si="108"/>
        <v>0</v>
      </c>
      <c r="N97" s="6">
        <f t="shared" si="108"/>
        <v>0</v>
      </c>
      <c r="O97" s="6">
        <f t="shared" si="108"/>
        <v>0</v>
      </c>
      <c r="P97" s="6">
        <f t="shared" si="108"/>
        <v>0</v>
      </c>
      <c r="Q97" s="6">
        <f t="shared" si="108"/>
        <v>0</v>
      </c>
      <c r="R97" s="6">
        <f t="shared" si="108"/>
        <v>0</v>
      </c>
      <c r="S97" s="6">
        <f t="shared" si="108"/>
        <v>0</v>
      </c>
      <c r="T97" s="6">
        <f t="shared" si="93"/>
        <v>0</v>
      </c>
      <c r="U97" s="6">
        <f t="shared" si="83"/>
        <v>0</v>
      </c>
      <c r="V97" s="6">
        <f t="shared" si="90"/>
        <v>0</v>
      </c>
    </row>
    <row r="98" ht="80.5" spans="1:22">
      <c r="A98" s="6" t="s">
        <v>192</v>
      </c>
      <c r="B98" s="6" t="s">
        <v>32</v>
      </c>
      <c r="C98" s="6" t="s">
        <v>31</v>
      </c>
      <c r="D98" s="6"/>
      <c r="E98" s="6"/>
      <c r="F98" s="6"/>
      <c r="G98" s="6"/>
      <c r="H98" s="6">
        <f t="shared" ref="H98:S98" si="109">0</f>
        <v>0</v>
      </c>
      <c r="I98" s="6">
        <f t="shared" si="109"/>
        <v>0</v>
      </c>
      <c r="J98" s="6">
        <f t="shared" si="109"/>
        <v>0</v>
      </c>
      <c r="K98" s="6">
        <f t="shared" si="109"/>
        <v>0</v>
      </c>
      <c r="L98" s="6">
        <f t="shared" si="109"/>
        <v>0</v>
      </c>
      <c r="M98" s="6">
        <f t="shared" si="109"/>
        <v>0</v>
      </c>
      <c r="N98" s="6">
        <f t="shared" si="109"/>
        <v>0</v>
      </c>
      <c r="O98" s="6">
        <f t="shared" si="109"/>
        <v>0</v>
      </c>
      <c r="P98" s="6">
        <f t="shared" si="109"/>
        <v>0</v>
      </c>
      <c r="Q98" s="6">
        <f t="shared" si="109"/>
        <v>0</v>
      </c>
      <c r="R98" s="6">
        <f t="shared" si="109"/>
        <v>0</v>
      </c>
      <c r="S98" s="6">
        <f t="shared" si="109"/>
        <v>0</v>
      </c>
      <c r="T98" s="6">
        <f t="shared" si="93"/>
        <v>0</v>
      </c>
      <c r="U98" s="6">
        <f t="shared" si="83"/>
        <v>0</v>
      </c>
      <c r="V98" s="6">
        <f t="shared" si="90"/>
        <v>0</v>
      </c>
    </row>
    <row r="99" ht="80.5" spans="1:22">
      <c r="A99" s="6" t="s">
        <v>193</v>
      </c>
      <c r="B99" s="6" t="s">
        <v>32</v>
      </c>
      <c r="C99" s="6" t="s">
        <v>31</v>
      </c>
      <c r="D99" s="6"/>
      <c r="E99" s="6"/>
      <c r="F99" s="6"/>
      <c r="G99" s="6"/>
      <c r="H99" s="6">
        <f t="shared" ref="H99:S99" si="110">0</f>
        <v>0</v>
      </c>
      <c r="I99" s="6">
        <f t="shared" si="110"/>
        <v>0</v>
      </c>
      <c r="J99" s="6">
        <f t="shared" si="110"/>
        <v>0</v>
      </c>
      <c r="K99" s="6">
        <f t="shared" si="110"/>
        <v>0</v>
      </c>
      <c r="L99" s="6">
        <f t="shared" si="110"/>
        <v>0</v>
      </c>
      <c r="M99" s="6">
        <f t="shared" si="110"/>
        <v>0</v>
      </c>
      <c r="N99" s="6">
        <f t="shared" si="110"/>
        <v>0</v>
      </c>
      <c r="O99" s="6">
        <f t="shared" si="110"/>
        <v>0</v>
      </c>
      <c r="P99" s="6">
        <f t="shared" si="110"/>
        <v>0</v>
      </c>
      <c r="Q99" s="6">
        <f t="shared" si="110"/>
        <v>0</v>
      </c>
      <c r="R99" s="6">
        <f t="shared" si="110"/>
        <v>0</v>
      </c>
      <c r="S99" s="6">
        <f t="shared" si="110"/>
        <v>0</v>
      </c>
      <c r="T99" s="6">
        <f t="shared" si="93"/>
        <v>0</v>
      </c>
      <c r="U99" s="6">
        <f t="shared" si="83"/>
        <v>0</v>
      </c>
      <c r="V99" s="6">
        <f t="shared" si="90"/>
        <v>0</v>
      </c>
    </row>
    <row r="100" ht="80.5" spans="1:22">
      <c r="A100" s="6" t="s">
        <v>194</v>
      </c>
      <c r="B100" s="6" t="s">
        <v>32</v>
      </c>
      <c r="C100" s="6" t="s">
        <v>31</v>
      </c>
      <c r="D100" s="6"/>
      <c r="E100" s="6"/>
      <c r="F100" s="6"/>
      <c r="G100" s="6"/>
      <c r="H100" s="6">
        <f t="shared" ref="H100:S100" si="111">0</f>
        <v>0</v>
      </c>
      <c r="I100" s="6">
        <f t="shared" si="111"/>
        <v>0</v>
      </c>
      <c r="J100" s="6">
        <f t="shared" si="111"/>
        <v>0</v>
      </c>
      <c r="K100" s="6">
        <f t="shared" si="111"/>
        <v>0</v>
      </c>
      <c r="L100" s="6">
        <f t="shared" si="111"/>
        <v>0</v>
      </c>
      <c r="M100" s="6">
        <f t="shared" si="111"/>
        <v>0</v>
      </c>
      <c r="N100" s="6">
        <f t="shared" si="111"/>
        <v>0</v>
      </c>
      <c r="O100" s="6">
        <f t="shared" si="111"/>
        <v>0</v>
      </c>
      <c r="P100" s="6">
        <f t="shared" si="111"/>
        <v>0</v>
      </c>
      <c r="Q100" s="6">
        <f t="shared" si="111"/>
        <v>0</v>
      </c>
      <c r="R100" s="6">
        <f t="shared" si="111"/>
        <v>0</v>
      </c>
      <c r="S100" s="6">
        <f t="shared" si="111"/>
        <v>0</v>
      </c>
      <c r="T100" s="6">
        <f t="shared" si="93"/>
        <v>0</v>
      </c>
      <c r="U100" s="6">
        <f t="shared" si="83"/>
        <v>0</v>
      </c>
      <c r="V100" s="6">
        <f t="shared" si="90"/>
        <v>0</v>
      </c>
    </row>
    <row r="101" ht="80.5" spans="1:22">
      <c r="A101" s="6" t="s">
        <v>195</v>
      </c>
      <c r="B101" s="6" t="s">
        <v>32</v>
      </c>
      <c r="C101" s="6" t="s">
        <v>31</v>
      </c>
      <c r="D101" s="6"/>
      <c r="E101" s="6"/>
      <c r="F101" s="6"/>
      <c r="G101" s="6"/>
      <c r="H101" s="6">
        <f t="shared" ref="H101:S101" si="112">0</f>
        <v>0</v>
      </c>
      <c r="I101" s="6">
        <f t="shared" si="112"/>
        <v>0</v>
      </c>
      <c r="J101" s="6">
        <f t="shared" si="112"/>
        <v>0</v>
      </c>
      <c r="K101" s="6">
        <f t="shared" si="112"/>
        <v>0</v>
      </c>
      <c r="L101" s="6">
        <f t="shared" si="112"/>
        <v>0</v>
      </c>
      <c r="M101" s="6">
        <f t="shared" si="112"/>
        <v>0</v>
      </c>
      <c r="N101" s="6">
        <f t="shared" si="112"/>
        <v>0</v>
      </c>
      <c r="O101" s="6">
        <f t="shared" si="112"/>
        <v>0</v>
      </c>
      <c r="P101" s="6">
        <f t="shared" si="112"/>
        <v>0</v>
      </c>
      <c r="Q101" s="6">
        <f t="shared" si="112"/>
        <v>0</v>
      </c>
      <c r="R101" s="6">
        <f t="shared" si="112"/>
        <v>0</v>
      </c>
      <c r="S101" s="6">
        <f t="shared" si="112"/>
        <v>0</v>
      </c>
      <c r="T101" s="6">
        <f t="shared" si="93"/>
        <v>0</v>
      </c>
      <c r="U101" s="6">
        <f t="shared" si="83"/>
        <v>0</v>
      </c>
      <c r="V101" s="6">
        <f t="shared" si="90"/>
        <v>0</v>
      </c>
    </row>
    <row r="102" ht="80.5" spans="1:22">
      <c r="A102" s="6" t="s">
        <v>196</v>
      </c>
      <c r="B102" s="6" t="s">
        <v>32</v>
      </c>
      <c r="C102" s="6" t="s">
        <v>31</v>
      </c>
      <c r="D102" s="6"/>
      <c r="E102" s="6"/>
      <c r="F102" s="6"/>
      <c r="G102" s="6"/>
      <c r="H102" s="6">
        <f t="shared" ref="H102:S102" si="113">0</f>
        <v>0</v>
      </c>
      <c r="I102" s="6">
        <f t="shared" si="113"/>
        <v>0</v>
      </c>
      <c r="J102" s="6">
        <f t="shared" si="113"/>
        <v>0</v>
      </c>
      <c r="K102" s="6">
        <f t="shared" si="113"/>
        <v>0</v>
      </c>
      <c r="L102" s="6">
        <f t="shared" si="113"/>
        <v>0</v>
      </c>
      <c r="M102" s="6">
        <f t="shared" si="113"/>
        <v>0</v>
      </c>
      <c r="N102" s="6">
        <f t="shared" si="113"/>
        <v>0</v>
      </c>
      <c r="O102" s="6">
        <f t="shared" si="113"/>
        <v>0</v>
      </c>
      <c r="P102" s="6">
        <f t="shared" si="113"/>
        <v>0</v>
      </c>
      <c r="Q102" s="6">
        <f t="shared" si="113"/>
        <v>0</v>
      </c>
      <c r="R102" s="6">
        <f t="shared" si="113"/>
        <v>0</v>
      </c>
      <c r="S102" s="6">
        <f t="shared" si="113"/>
        <v>0</v>
      </c>
      <c r="T102" s="6">
        <f t="shared" si="93"/>
        <v>0</v>
      </c>
      <c r="U102" s="6">
        <f t="shared" si="83"/>
        <v>0</v>
      </c>
      <c r="V102" s="6">
        <f t="shared" si="90"/>
        <v>0</v>
      </c>
    </row>
    <row r="103" ht="80.5" spans="1:22">
      <c r="A103" s="6" t="s">
        <v>197</v>
      </c>
      <c r="B103" s="6" t="s">
        <v>32</v>
      </c>
      <c r="C103" s="6" t="s">
        <v>31</v>
      </c>
      <c r="D103" s="6"/>
      <c r="E103" s="6"/>
      <c r="F103" s="6"/>
      <c r="G103" s="6"/>
      <c r="H103" s="6">
        <f t="shared" ref="H103:S103" si="114">0</f>
        <v>0</v>
      </c>
      <c r="I103" s="6">
        <f t="shared" si="114"/>
        <v>0</v>
      </c>
      <c r="J103" s="6">
        <f t="shared" si="114"/>
        <v>0</v>
      </c>
      <c r="K103" s="6">
        <f t="shared" si="114"/>
        <v>0</v>
      </c>
      <c r="L103" s="6">
        <f t="shared" si="114"/>
        <v>0</v>
      </c>
      <c r="M103" s="6">
        <f t="shared" si="114"/>
        <v>0</v>
      </c>
      <c r="N103" s="6">
        <f t="shared" si="114"/>
        <v>0</v>
      </c>
      <c r="O103" s="6">
        <f t="shared" si="114"/>
        <v>0</v>
      </c>
      <c r="P103" s="6">
        <f t="shared" si="114"/>
        <v>0</v>
      </c>
      <c r="Q103" s="6">
        <f t="shared" si="114"/>
        <v>0</v>
      </c>
      <c r="R103" s="6">
        <f t="shared" si="114"/>
        <v>0</v>
      </c>
      <c r="S103" s="6">
        <f t="shared" si="114"/>
        <v>0</v>
      </c>
      <c r="T103" s="6">
        <f t="shared" si="93"/>
        <v>0</v>
      </c>
      <c r="U103" s="6">
        <f t="shared" si="83"/>
        <v>0</v>
      </c>
      <c r="V103" s="6">
        <f t="shared" si="90"/>
        <v>0</v>
      </c>
    </row>
    <row r="104" ht="80.5" spans="1:22">
      <c r="A104" s="6" t="s">
        <v>198</v>
      </c>
      <c r="B104" s="6" t="s">
        <v>32</v>
      </c>
      <c r="C104" s="6" t="s">
        <v>31</v>
      </c>
      <c r="D104" s="6"/>
      <c r="E104" s="6"/>
      <c r="F104" s="6"/>
      <c r="G104" s="6"/>
      <c r="H104" s="6">
        <f t="shared" ref="H104:S104" si="115">0</f>
        <v>0</v>
      </c>
      <c r="I104" s="6">
        <f t="shared" si="115"/>
        <v>0</v>
      </c>
      <c r="J104" s="6">
        <f t="shared" si="115"/>
        <v>0</v>
      </c>
      <c r="K104" s="6">
        <f t="shared" si="115"/>
        <v>0</v>
      </c>
      <c r="L104" s="6">
        <f t="shared" si="115"/>
        <v>0</v>
      </c>
      <c r="M104" s="6">
        <f t="shared" si="115"/>
        <v>0</v>
      </c>
      <c r="N104" s="6">
        <f t="shared" si="115"/>
        <v>0</v>
      </c>
      <c r="O104" s="6">
        <f t="shared" si="115"/>
        <v>0</v>
      </c>
      <c r="P104" s="6">
        <f t="shared" si="115"/>
        <v>0</v>
      </c>
      <c r="Q104" s="6">
        <f t="shared" si="115"/>
        <v>0</v>
      </c>
      <c r="R104" s="6">
        <f t="shared" si="115"/>
        <v>0</v>
      </c>
      <c r="S104" s="6">
        <f t="shared" si="115"/>
        <v>0</v>
      </c>
      <c r="T104" s="6">
        <f t="shared" si="93"/>
        <v>0</v>
      </c>
      <c r="U104" s="6">
        <f t="shared" si="83"/>
        <v>0</v>
      </c>
      <c r="V104" s="6">
        <f t="shared" si="90"/>
        <v>0</v>
      </c>
    </row>
    <row r="105" ht="80.5" spans="1:22">
      <c r="A105" s="6" t="s">
        <v>199</v>
      </c>
      <c r="B105" s="6" t="s">
        <v>32</v>
      </c>
      <c r="C105" s="6" t="s">
        <v>31</v>
      </c>
      <c r="D105" s="6"/>
      <c r="E105" s="6"/>
      <c r="F105" s="6"/>
      <c r="G105" s="6"/>
      <c r="H105" s="6">
        <f t="shared" ref="H105:S105" si="116">0</f>
        <v>0</v>
      </c>
      <c r="I105" s="6">
        <f t="shared" si="116"/>
        <v>0</v>
      </c>
      <c r="J105" s="6">
        <f t="shared" si="116"/>
        <v>0</v>
      </c>
      <c r="K105" s="6">
        <f t="shared" si="116"/>
        <v>0</v>
      </c>
      <c r="L105" s="6">
        <f t="shared" si="116"/>
        <v>0</v>
      </c>
      <c r="M105" s="6">
        <f t="shared" si="116"/>
        <v>0</v>
      </c>
      <c r="N105" s="6">
        <f t="shared" si="116"/>
        <v>0</v>
      </c>
      <c r="O105" s="6">
        <f t="shared" si="116"/>
        <v>0</v>
      </c>
      <c r="P105" s="6">
        <f t="shared" si="116"/>
        <v>0</v>
      </c>
      <c r="Q105" s="6">
        <f t="shared" si="116"/>
        <v>0</v>
      </c>
      <c r="R105" s="6">
        <f t="shared" si="116"/>
        <v>0</v>
      </c>
      <c r="S105" s="6">
        <f t="shared" si="116"/>
        <v>0</v>
      </c>
      <c r="T105" s="6">
        <f t="shared" si="93"/>
        <v>0</v>
      </c>
      <c r="U105" s="6">
        <f t="shared" si="83"/>
        <v>0</v>
      </c>
      <c r="V105" s="6">
        <f t="shared" si="90"/>
        <v>0</v>
      </c>
    </row>
    <row r="106" ht="80.5" spans="1:22">
      <c r="A106" s="6" t="s">
        <v>200</v>
      </c>
      <c r="B106" s="6" t="s">
        <v>32</v>
      </c>
      <c r="C106" s="6" t="s">
        <v>31</v>
      </c>
      <c r="D106" s="6"/>
      <c r="E106" s="6"/>
      <c r="F106" s="6"/>
      <c r="G106" s="6"/>
      <c r="H106" s="6">
        <f t="shared" ref="H106:S106" si="117">0</f>
        <v>0</v>
      </c>
      <c r="I106" s="6">
        <f t="shared" si="117"/>
        <v>0</v>
      </c>
      <c r="J106" s="6">
        <f t="shared" si="117"/>
        <v>0</v>
      </c>
      <c r="K106" s="6">
        <f t="shared" si="117"/>
        <v>0</v>
      </c>
      <c r="L106" s="6">
        <f t="shared" si="117"/>
        <v>0</v>
      </c>
      <c r="M106" s="6">
        <f t="shared" si="117"/>
        <v>0</v>
      </c>
      <c r="N106" s="6">
        <f t="shared" si="117"/>
        <v>0</v>
      </c>
      <c r="O106" s="6">
        <f t="shared" si="117"/>
        <v>0</v>
      </c>
      <c r="P106" s="6">
        <f t="shared" si="117"/>
        <v>0</v>
      </c>
      <c r="Q106" s="6">
        <f t="shared" si="117"/>
        <v>0</v>
      </c>
      <c r="R106" s="6">
        <f t="shared" si="117"/>
        <v>0</v>
      </c>
      <c r="S106" s="6">
        <f t="shared" si="117"/>
        <v>0</v>
      </c>
      <c r="T106" s="6">
        <f t="shared" si="93"/>
        <v>0</v>
      </c>
      <c r="U106" s="6">
        <f t="shared" si="83"/>
        <v>0</v>
      </c>
      <c r="V106" s="6">
        <f t="shared" si="90"/>
        <v>0</v>
      </c>
    </row>
    <row r="107" ht="80.5" spans="1:22">
      <c r="A107" s="6" t="s">
        <v>201</v>
      </c>
      <c r="B107" s="6" t="s">
        <v>32</v>
      </c>
      <c r="C107" s="6" t="s">
        <v>31</v>
      </c>
      <c r="D107" s="6"/>
      <c r="E107" s="6"/>
      <c r="F107" s="6"/>
      <c r="G107" s="6"/>
      <c r="H107" s="6">
        <f t="shared" ref="H107:S107" si="118">0</f>
        <v>0</v>
      </c>
      <c r="I107" s="6">
        <f t="shared" si="118"/>
        <v>0</v>
      </c>
      <c r="J107" s="6">
        <f t="shared" si="118"/>
        <v>0</v>
      </c>
      <c r="K107" s="6">
        <f t="shared" si="118"/>
        <v>0</v>
      </c>
      <c r="L107" s="6">
        <f t="shared" si="118"/>
        <v>0</v>
      </c>
      <c r="M107" s="6">
        <f t="shared" si="118"/>
        <v>0</v>
      </c>
      <c r="N107" s="6">
        <f t="shared" si="118"/>
        <v>0</v>
      </c>
      <c r="O107" s="6">
        <f t="shared" si="118"/>
        <v>0</v>
      </c>
      <c r="P107" s="6">
        <f t="shared" si="118"/>
        <v>0</v>
      </c>
      <c r="Q107" s="6">
        <f t="shared" si="118"/>
        <v>0</v>
      </c>
      <c r="R107" s="6">
        <f t="shared" si="118"/>
        <v>0</v>
      </c>
      <c r="S107" s="6">
        <f t="shared" si="118"/>
        <v>0</v>
      </c>
      <c r="T107" s="6">
        <f t="shared" si="93"/>
        <v>0</v>
      </c>
      <c r="U107" s="6">
        <f t="shared" si="83"/>
        <v>0</v>
      </c>
      <c r="V107" s="6">
        <f t="shared" si="90"/>
        <v>0</v>
      </c>
    </row>
    <row r="108" ht="103.5" spans="1:22">
      <c r="A108" s="6" t="s">
        <v>202</v>
      </c>
      <c r="B108" s="6" t="s">
        <v>32</v>
      </c>
      <c r="C108" s="6" t="s">
        <v>31</v>
      </c>
      <c r="D108" s="6"/>
      <c r="E108" s="6"/>
      <c r="F108" s="6"/>
      <c r="G108" s="6"/>
      <c r="H108" s="6">
        <f t="shared" ref="H108:S108" si="119">0</f>
        <v>0</v>
      </c>
      <c r="I108" s="6">
        <f t="shared" si="119"/>
        <v>0</v>
      </c>
      <c r="J108" s="6">
        <f t="shared" si="119"/>
        <v>0</v>
      </c>
      <c r="K108" s="6">
        <f t="shared" si="119"/>
        <v>0</v>
      </c>
      <c r="L108" s="6">
        <f t="shared" si="119"/>
        <v>0</v>
      </c>
      <c r="M108" s="6">
        <f t="shared" si="119"/>
        <v>0</v>
      </c>
      <c r="N108" s="6">
        <f t="shared" si="119"/>
        <v>0</v>
      </c>
      <c r="O108" s="6">
        <f t="shared" si="119"/>
        <v>0</v>
      </c>
      <c r="P108" s="6">
        <f t="shared" si="119"/>
        <v>0</v>
      </c>
      <c r="Q108" s="6">
        <f t="shared" si="119"/>
        <v>0</v>
      </c>
      <c r="R108" s="6">
        <f t="shared" si="119"/>
        <v>0</v>
      </c>
      <c r="S108" s="6">
        <f t="shared" si="119"/>
        <v>0</v>
      </c>
      <c r="T108" s="6">
        <f t="shared" si="93"/>
        <v>0</v>
      </c>
      <c r="U108" s="6">
        <f t="shared" si="83"/>
        <v>0</v>
      </c>
      <c r="V108" s="6">
        <f t="shared" si="90"/>
        <v>0</v>
      </c>
    </row>
    <row r="109" ht="80.5" spans="1:22">
      <c r="A109" s="6" t="s">
        <v>203</v>
      </c>
      <c r="B109" s="6" t="s">
        <v>32</v>
      </c>
      <c r="C109" s="6" t="s">
        <v>31</v>
      </c>
      <c r="D109" s="6"/>
      <c r="E109" s="6"/>
      <c r="F109" s="6"/>
      <c r="G109" s="6"/>
      <c r="H109" s="6">
        <f t="shared" ref="H109:S109" si="120">0</f>
        <v>0</v>
      </c>
      <c r="I109" s="6">
        <f t="shared" si="120"/>
        <v>0</v>
      </c>
      <c r="J109" s="6">
        <f t="shared" si="120"/>
        <v>0</v>
      </c>
      <c r="K109" s="6">
        <f t="shared" si="120"/>
        <v>0</v>
      </c>
      <c r="L109" s="6">
        <f t="shared" si="120"/>
        <v>0</v>
      </c>
      <c r="M109" s="6">
        <f t="shared" si="120"/>
        <v>0</v>
      </c>
      <c r="N109" s="6">
        <f t="shared" si="120"/>
        <v>0</v>
      </c>
      <c r="O109" s="6">
        <f t="shared" si="120"/>
        <v>0</v>
      </c>
      <c r="P109" s="6">
        <f t="shared" si="120"/>
        <v>0</v>
      </c>
      <c r="Q109" s="6">
        <f t="shared" si="120"/>
        <v>0</v>
      </c>
      <c r="R109" s="6">
        <f t="shared" si="120"/>
        <v>0</v>
      </c>
      <c r="S109" s="6">
        <f t="shared" si="120"/>
        <v>0</v>
      </c>
      <c r="T109" s="6">
        <f t="shared" si="93"/>
        <v>0</v>
      </c>
      <c r="U109" s="6">
        <f t="shared" si="83"/>
        <v>0</v>
      </c>
      <c r="V109" s="6">
        <f t="shared" si="90"/>
        <v>0</v>
      </c>
    </row>
    <row r="110" ht="80.5" spans="1:22">
      <c r="A110" s="6" t="s">
        <v>204</v>
      </c>
      <c r="B110" s="6" t="s">
        <v>32</v>
      </c>
      <c r="C110" s="6" t="s">
        <v>31</v>
      </c>
      <c r="D110" s="6"/>
      <c r="E110" s="6"/>
      <c r="F110" s="6"/>
      <c r="G110" s="6"/>
      <c r="H110" s="6">
        <f t="shared" ref="H110:S110" si="121">0</f>
        <v>0</v>
      </c>
      <c r="I110" s="6">
        <f t="shared" si="121"/>
        <v>0</v>
      </c>
      <c r="J110" s="6">
        <f t="shared" si="121"/>
        <v>0</v>
      </c>
      <c r="K110" s="6">
        <f t="shared" si="121"/>
        <v>0</v>
      </c>
      <c r="L110" s="6">
        <f t="shared" si="121"/>
        <v>0</v>
      </c>
      <c r="M110" s="6">
        <f t="shared" si="121"/>
        <v>0</v>
      </c>
      <c r="N110" s="6">
        <f t="shared" si="121"/>
        <v>0</v>
      </c>
      <c r="O110" s="6">
        <f t="shared" si="121"/>
        <v>0</v>
      </c>
      <c r="P110" s="6">
        <f t="shared" si="121"/>
        <v>0</v>
      </c>
      <c r="Q110" s="6">
        <f t="shared" si="121"/>
        <v>0</v>
      </c>
      <c r="R110" s="6">
        <f t="shared" si="121"/>
        <v>0</v>
      </c>
      <c r="S110" s="6">
        <f t="shared" si="121"/>
        <v>0</v>
      </c>
      <c r="T110" s="6">
        <f t="shared" si="93"/>
        <v>0</v>
      </c>
      <c r="U110" s="6">
        <f t="shared" si="83"/>
        <v>0</v>
      </c>
      <c r="V110" s="6">
        <f t="shared" si="90"/>
        <v>0</v>
      </c>
    </row>
    <row r="111" ht="80.5" spans="1:22">
      <c r="A111" s="6" t="s">
        <v>205</v>
      </c>
      <c r="B111" s="6" t="s">
        <v>32</v>
      </c>
      <c r="C111" s="6" t="s">
        <v>31</v>
      </c>
      <c r="D111" s="6"/>
      <c r="E111" s="6"/>
      <c r="F111" s="6"/>
      <c r="G111" s="6"/>
      <c r="H111" s="6">
        <f t="shared" ref="H111:S111" si="122">0</f>
        <v>0</v>
      </c>
      <c r="I111" s="6">
        <f t="shared" si="122"/>
        <v>0</v>
      </c>
      <c r="J111" s="6">
        <f t="shared" si="122"/>
        <v>0</v>
      </c>
      <c r="K111" s="6">
        <f t="shared" si="122"/>
        <v>0</v>
      </c>
      <c r="L111" s="6">
        <f t="shared" si="122"/>
        <v>0</v>
      </c>
      <c r="M111" s="6">
        <f t="shared" si="122"/>
        <v>0</v>
      </c>
      <c r="N111" s="6">
        <f t="shared" si="122"/>
        <v>0</v>
      </c>
      <c r="O111" s="6">
        <f t="shared" si="122"/>
        <v>0</v>
      </c>
      <c r="P111" s="6">
        <f t="shared" si="122"/>
        <v>0</v>
      </c>
      <c r="Q111" s="6">
        <f t="shared" si="122"/>
        <v>0</v>
      </c>
      <c r="R111" s="6">
        <f t="shared" si="122"/>
        <v>0</v>
      </c>
      <c r="S111" s="6">
        <f t="shared" si="122"/>
        <v>0</v>
      </c>
      <c r="T111" s="6">
        <f t="shared" si="93"/>
        <v>0</v>
      </c>
      <c r="U111" s="6">
        <f t="shared" si="83"/>
        <v>0</v>
      </c>
      <c r="V111" s="6">
        <f t="shared" si="90"/>
        <v>0</v>
      </c>
    </row>
    <row r="112" spans="1:2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</dc:creator>
  <cp:lastModifiedBy>akash</cp:lastModifiedBy>
  <dcterms:created xsi:type="dcterms:W3CDTF">2023-08-03T19:08:43Z</dcterms:created>
  <dcterms:modified xsi:type="dcterms:W3CDTF">2023-08-03T19:08:58Z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DD98A49EFF9F4E9C9E1680AFABB6E117_11</vt:lpwstr>
  </property>
  <property fmtid="{D5CDD505-2E9C-101B-9397-08002B2CF9AE}" pid="3" name="KSOProductBuildVer">
    <vt:lpwstr>1033-12.2.0.13110</vt:lpwstr>
  </property>
</Properties>
</file>